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3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<sst xmlns="http://schemas.openxmlformats.org/spreadsheetml/2006/main" count="1114" uniqueCount="436">
  <si>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</si>
  <si>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</si>
  <si>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</si>
  <si>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</si>
  <si>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</si>
  <si>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</si>
  <si>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</si>
  <si>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</si>
  <si>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</si>
  <si>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</si>
  <si>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</si>
  <si>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</si>
  <si>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</si>
  <si>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</si>
  <si>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</si>
  <si>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</si>
  <si>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</si>
  <si>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</si>
  <si>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</si>
  <si>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</si>
  <si>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</si>
  <si>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</si>
  <si>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</si>
  <si>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</si>
  <si>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</si>
  <si>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</si>
  <si>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</si>
  <si>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</si>
  <si>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</si>
  <si>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</si>
  <si>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</si>
  <si>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</si>
  <si>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</si>
  <si>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</si>
  <si>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</si>
  <si>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</si>
  <si>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</si>
  <si>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</si>
  <si>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</si>
  <si>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</si>
  <si>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</si>
  <si>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</si>
  <si>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</si>
  <si>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</si>
  <si>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</si>
  <si>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131026</t>
  </si>
  <si>
    <t>昆明医科大学附属口腔医院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</si>
  <si>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</si>
  <si>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</si>
  <si>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</si>
  <si>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</si>
  <si>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</si>
  <si>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</si>
  <si>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</si>
  <si>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</si>
  <si>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</si>
  <si>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</si>
  <si>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</si>
  <si>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</si>
  <si>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</si>
  <si>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</si>
  <si>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</si>
  <si>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</si>
  <si>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</si>
  <si>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</si>
  <si>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</si>
  <si>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</si>
  <si>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</si>
  <si>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</si>
  <si>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</si>
  <si>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</si>
  <si>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</si>
  <si>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</si>
  <si>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</si>
  <si>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</si>
  <si>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21002</t>
  </si>
  <si>
    <t>公立医院</t>
  </si>
  <si>
    <t>2100208</t>
  </si>
  <si>
    <t>其他专科医院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</si>
  <si>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</si>
  <si>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</si>
  <si>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</si>
  <si>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</si>
  <si>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</si>
  <si>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</si>
  <si>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</si>
  <si>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</si>
  <si>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</si>
  <si>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</si>
  <si>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</si>
  <si>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</si>
  <si>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</si>
  <si>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</si>
  <si>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</si>
  <si>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</si>
  <si>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</si>
  <si>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</si>
  <si>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</si>
  <si>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</si>
  <si>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</si>
  <si>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</si>
  <si>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</si>
  <si>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</si>
  <si>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</si>
  <si>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</si>
  <si>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</si>
  <si>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</si>
  <si>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</si>
  <si>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</si>
  <si>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</si>
  <si>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</si>
  <si>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</si>
  <si>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</si>
  <si>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</si>
  <si>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</si>
  <si>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</si>
  <si>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</si>
  <si>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</si>
  <si>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</si>
  <si>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</si>
  <si>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</si>
  <si>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</si>
  <si>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</si>
  <si>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</si>
  <si>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</si>
  <si>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昆明医科大学附属口腔医院不涉及一般公共预算“三公”经费支出预算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</si>
  <si>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</si>
  <si>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</si>
  <si>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</si>
  <si>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</si>
  <si>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</si>
  <si>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</si>
  <si>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</si>
  <si>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</si>
  <si>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</si>
  <si>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</si>
  <si>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</si>
  <si>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</si>
  <si>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</si>
  <si>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</si>
  <si>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</si>
  <si>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</si>
  <si>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</si>
  <si>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530000210000000027607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</si>
  <si>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</si>
  <si>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</si>
  <si>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</si>
  <si>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</si>
  <si>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</si>
  <si>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</si>
  <si>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</si>
  <si>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</si>
  <si>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</si>
  <si>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530000210000000027608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</si>
  <si>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</si>
  <si>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</si>
  <si>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</si>
  <si>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</si>
  <si>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</si>
  <si>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</si>
  <si>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</si>
  <si>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</si>
  <si>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</si>
  <si>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530000210000000027609</t>
  </si>
  <si>
    <t>30113</t>
  </si>
  <si>
    <t>530000210000000027610</t>
  </si>
  <si>
    <t>对个人和家庭的补助</t>
  </si>
  <si>
    <t>30399</t>
  </si>
  <si>
    <t>其他对个人和家庭的补助</t>
  </si>
  <si>
    <t>530000210000000027611</t>
  </si>
  <si>
    <t>其他工资福利支出</t>
  </si>
  <si>
    <t>30199</t>
  </si>
  <si>
    <t>530000210000000038968</t>
  </si>
  <si>
    <t>社会保障缴费（职业年金单位缴费）</t>
  </si>
  <si>
    <t>30109</t>
  </si>
  <si>
    <t>职业年金缴费</t>
  </si>
  <si>
    <t>530000210000000038970</t>
  </si>
  <si>
    <t>公车购置及运维费</t>
  </si>
  <si>
    <t>30231</t>
  </si>
  <si>
    <t>公务用车运行维护费</t>
  </si>
  <si>
    <t>530000210000000038972</t>
  </si>
  <si>
    <t>30217</t>
  </si>
  <si>
    <t>530000210000000038973</t>
  </si>
  <si>
    <t>工会经费</t>
  </si>
  <si>
    <t>30228</t>
  </si>
  <si>
    <t>530000210000000038974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</si>
  <si>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</si>
  <si>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</si>
  <si>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</si>
  <si>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</si>
  <si>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</si>
  <si>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</si>
  <si>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</si>
  <si>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</si>
  <si>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</si>
  <si>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</si>
  <si>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</si>
  <si>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</si>
  <si>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</si>
  <si>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</si>
  <si>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</si>
  <si>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</si>
  <si>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</si>
  <si>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</si>
  <si>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</si>
  <si>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</si>
  <si>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</si>
  <si>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</si>
  <si>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</si>
  <si>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</si>
  <si>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</si>
  <si>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</si>
  <si>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</si>
  <si>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</si>
  <si>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</si>
  <si>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</si>
  <si>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</si>
  <si>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</si>
  <si>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</si>
  <si>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30229</t>
  </si>
  <si>
    <t>福利费</t>
  </si>
  <si>
    <t>30239</t>
  </si>
  <si>
    <t>其他交通费用</t>
  </si>
  <si>
    <t>30240</t>
  </si>
  <si>
    <t>税金及附加费用</t>
  </si>
  <si>
    <t>31002</t>
  </si>
  <si>
    <t>办公设备购置</t>
  </si>
  <si>
    <t>31003</t>
  </si>
  <si>
    <t>专用设备购置</t>
  </si>
  <si>
    <t>31006</t>
  </si>
  <si>
    <t>大型修缮</t>
  </si>
  <si>
    <t>31007</t>
  </si>
  <si>
    <t>信息网络及软件购置更新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</si>
  <si>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</si>
  <si>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</si>
  <si>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</si>
  <si>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</si>
  <si>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</si>
  <si>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</si>
  <si>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2024年保健基地医院能力提升经费</t>
  </si>
  <si>
    <t>事业发展类</t>
  </si>
  <si>
    <t>530000241100003160155</t>
  </si>
  <si>
    <t>2024年度云南省卫生健康事业高质量发展三年行动计划第二批专项资金</t>
  </si>
  <si>
    <t>530000241100003046939</t>
  </si>
  <si>
    <t>30305</t>
  </si>
  <si>
    <t>生活补助</t>
  </si>
  <si>
    <t>其他人员支出</t>
  </si>
  <si>
    <t>民生类</t>
  </si>
  <si>
    <t>530000231100001092511</t>
  </si>
  <si>
    <t>因公出国（境）专项经费</t>
  </si>
  <si>
    <t>因公出国（境）经费</t>
  </si>
  <si>
    <t>530000231100001108644</t>
  </si>
  <si>
    <t>30212</t>
  </si>
  <si>
    <t>因公出国（境）费用</t>
  </si>
  <si>
    <t>云南省口腔服务质量与能力建设专项经费</t>
  </si>
  <si>
    <t>530000200000000010445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</si>
  <si>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</si>
  <si>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</si>
  <si>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</si>
  <si>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</si>
  <si>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</si>
  <si>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</si>
  <si>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</si>
  <si>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</si>
  <si>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</si>
  <si>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</si>
  <si>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</si>
  <si>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</si>
  <si>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组团进行出国访问，开展国际交流合作事项，提升区域国际影响力，提高医院医教研质量。</t>
  </si>
  <si>
    <t>产出指标</t>
  </si>
  <si>
    <t>数量指标</t>
  </si>
  <si>
    <t>出国交流合作访问次数</t>
  </si>
  <si>
    <t>&gt;=</t>
  </si>
  <si>
    <t>次</t>
  </si>
  <si>
    <t>定量指标</t>
  </si>
  <si>
    <t>主要反映出国访问开展合作交流事宜的次数。</t>
  </si>
  <si>
    <t>效益指标</t>
  </si>
  <si>
    <t>社会效益</t>
  </si>
  <si>
    <t>外事工作运转</t>
  </si>
  <si>
    <t>=</t>
  </si>
  <si>
    <t>正常运转</t>
  </si>
  <si>
    <t>定性指标</t>
  </si>
  <si>
    <t>反映单位外事正常运转情况。</t>
  </si>
  <si>
    <t>“三公经费”控制情况</t>
  </si>
  <si>
    <t>'只减不增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</si>
  <si>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</t>
  </si>
  <si>
    <t>满意度指标</t>
  </si>
  <si>
    <t>服务对象满意度</t>
  </si>
  <si>
    <t>出访人员满意度</t>
  </si>
  <si>
    <t>90</t>
  </si>
  <si>
    <t>%</t>
  </si>
  <si>
    <t>反映出国访问人员对公用经费保障的满意程度。</t>
  </si>
  <si>
    <t>做好本单位人员支出经费保障，按规定发放单位职工各项待遇，支持单位正常运作，职工正常履职。</t>
  </si>
  <si>
    <t>工资福利发放人数</t>
  </si>
  <si>
    <t>501</t>
  </si>
  <si>
    <t>人</t>
  </si>
  <si>
    <t>反映单位实际发放编制外人员数量。工资福利包括：基本工资、社会保险、住房公积金等。</t>
  </si>
  <si>
    <t>部门运转</t>
  </si>
  <si>
    <t>'正常运转</t>
  </si>
  <si>
    <t>反映单位运转情况。</t>
  </si>
  <si>
    <t>单位人员满意度</t>
  </si>
  <si>
    <t>反映单位人员对工资福利发放的满意程度。</t>
  </si>
  <si>
    <t>社会公众满意度</t>
  </si>
  <si>
    <t>反映社会公众对单位履职情况的满意程度。</t>
  </si>
  <si>
    <t xml:space="preserve">1.建设国家、省级临床重点专科项目，提升口腔医疗服务能力，至少培养高层次人才3人；
2.建设云南省口腔疾病诊疗控制中心，提升口腔医疗服务质量；至少现场督查指导2个地州，提升基层口腔医疗质量；
3.完成云南省2025年度国家医师资格考试实践技能（口腔类）执考任务。					
</t>
  </si>
  <si>
    <t>调查指导地州个数</t>
  </si>
  <si>
    <t>个</t>
  </si>
  <si>
    <t>反映基线调研覆盖范围</t>
  </si>
  <si>
    <t>培养高层次人才人数</t>
  </si>
  <si>
    <t>反映专项人才培养成果</t>
  </si>
  <si>
    <t>质量指标</t>
  </si>
  <si>
    <t>规培结业考试通过率</t>
  </si>
  <si>
    <t>98</t>
  </si>
  <si>
    <t>反映规范化培训效果</t>
  </si>
  <si>
    <t>执业医师考生人数</t>
  </si>
  <si>
    <t>4000</t>
  </si>
  <si>
    <t>反映任务工作量</t>
  </si>
  <si>
    <t>门诊服务量</t>
  </si>
  <si>
    <t>58万</t>
  </si>
  <si>
    <t>人次</t>
  </si>
  <si>
    <t>反映医疗服务数量</t>
  </si>
  <si>
    <t>患者满意度</t>
  </si>
  <si>
    <t>反映项目建设造福患者是否有效</t>
  </si>
  <si>
    <t>预算06表</t>
  </si>
  <si>
    <t>2025年部门政府性基金预算支出预算表</t>
  </si>
  <si>
    <t>政府性基金预算支出</t>
  </si>
  <si>
    <t>昆明医科大学附属口腔医院不涉及政府性基金预算支出预算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</si>
  <si>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</si>
  <si>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</si>
  <si>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</si>
  <si>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</si>
  <si>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</si>
  <si>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</si>
  <si>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</si>
  <si>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</si>
  <si>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</si>
  <si>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</si>
  <si>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</si>
  <si>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</si>
  <si>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公车油费</t>
  </si>
  <si>
    <t>C23120302 车辆加油、添加燃料服务</t>
  </si>
  <si>
    <t>年</t>
  </si>
  <si>
    <t>公车维修</t>
  </si>
  <si>
    <t>C23120300 车辆维修和保养服务</t>
  </si>
  <si>
    <t>公车保险</t>
  </si>
  <si>
    <t>C1804010201 机动车保险服务</t>
  </si>
  <si>
    <t>公务车购置</t>
  </si>
  <si>
    <t>A02030000 车辆</t>
  </si>
  <si>
    <t>辆</t>
  </si>
  <si>
    <t>建设工程设计服务</t>
  </si>
  <si>
    <t>C11000000 工程管理服务</t>
  </si>
  <si>
    <t>项</t>
  </si>
  <si>
    <t>学术会议</t>
  </si>
  <si>
    <t>C22000000 会议、展览、住宿和餐饮服务</t>
  </si>
  <si>
    <t>办公家具、用具</t>
  </si>
  <si>
    <t>A05000000 家具和用具</t>
  </si>
  <si>
    <t>批次</t>
  </si>
  <si>
    <t>建设工程监理服务</t>
  </si>
  <si>
    <t>C23000000 商务服务</t>
  </si>
  <si>
    <t>文化氛围改造及媒体宣传服务</t>
  </si>
  <si>
    <t>专项审计费用</t>
  </si>
  <si>
    <t>安保及保洁</t>
  </si>
  <si>
    <t>C05000000 社会服务</t>
  </si>
  <si>
    <t>A02000000 设备</t>
  </si>
  <si>
    <t>口腔医疗设备购置</t>
  </si>
  <si>
    <t>设备维修维护及弱电井改造</t>
  </si>
  <si>
    <t>C23120000 维修和保养服务</t>
  </si>
  <si>
    <t>智慧医院等软件项目购置</t>
  </si>
  <si>
    <t>A08000000 无形资产</t>
  </si>
  <si>
    <t>A4、A3、A5打印纸</t>
  </si>
  <si>
    <t>A07000000 物资</t>
  </si>
  <si>
    <t>病历数据迁移治理、数据库统管、云桌面服务</t>
  </si>
  <si>
    <t>C16000000 信息技术服务</t>
  </si>
  <si>
    <t>裸纤及互联网访问光纤</t>
  </si>
  <si>
    <t>总部及门诊改扩建、装修改造</t>
  </si>
  <si>
    <t>B08000000 修缮工程</t>
  </si>
  <si>
    <t>预算08表</t>
  </si>
  <si>
    <t>2025年部门政府购买服务预算表</t>
  </si>
  <si>
    <t>政府购买服务项目</t>
  </si>
  <si>
    <t>政府购买服务目录</t>
  </si>
  <si>
    <t>昆明医科大学附属口腔医院不涉及政府购买服务预算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</si>
  <si>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</si>
  <si>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</si>
  <si>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</si>
  <si>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</si>
  <si>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</si>
  <si>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</si>
  <si>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</si>
  <si>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</si>
  <si>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</si>
  <si>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</si>
  <si>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</si>
  <si>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</si>
  <si>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</si>
  <si>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</si>
  <si>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</si>
  <si>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</si>
  <si>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</si>
  <si>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</si>
  <si>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</si>
  <si>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</si>
  <si>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</si>
  <si>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</si>
  <si>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</si>
  <si>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</si>
  <si>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昆明医科大学附属口腔医院不涉及省对下转移支付预算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</si>
  <si>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</si>
  <si>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</si>
  <si>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</si>
  <si>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</si>
  <si>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</si>
  <si>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</si>
  <si>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</si>
  <si>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</si>
  <si>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</si>
  <si>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</si>
  <si>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</si>
  <si>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</si>
  <si>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</si>
  <si>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昆明医科大学附属口腔医院不涉及新增资产配置</t>
  </si>
  <si>
    <t>预算11表</t>
  </si>
  <si>
    <t>2025年中央转移支付补助项目支出预算表</t>
  </si>
  <si>
    <t>上级补助</t>
  </si>
  <si>
    <t>提前下达2025年医疗服务与保障能力提升（卫生健康人才培养）补助资金</t>
  </si>
  <si>
    <t>提前下达2025年重大公共卫生服务补助资金</t>
  </si>
  <si>
    <t>2100409</t>
  </si>
  <si>
    <t>重大公共卫生服务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</si>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</sst>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173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9" fontId="5" fillId="0" borderId="7" xfId="50" applyFo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0" applyBorder="1">
      <alignment horizontal="left" vertical="center" wrapText="1"/>
    </xf>
    <xf numFmtId="49" fontId="7" fillId="0" borderId="0" xfId="50" applyBorder="1" applyAlignment="1">
      <alignment horizontal="right" vertical="center" wrapText="1"/>
    </xf>
    <xf numFmtId="49" fontId="8" fillId="0" borderId="0" xfId="50" applyFont="1" applyBorder="1" applyAlignment="1">
      <alignment horizontal="center" vertical="center" wrapText="1"/>
    </xf>
    <xf numFmtId="49" fontId="9" fillId="0" borderId="7" xfId="50" applyFont="1" applyAlignment="1">
      <alignment horizontal="center" vertical="center" wrapText="1"/>
    </xf>
    <xf numFmtId="49" fontId="10" fillId="0" borderId="7" xfId="50" applyAlignment="1">
      <alignment horizontal="center" vertical="center" wrapText="1"/>
    </xf>
    <xf numFmtId="49" fontId="9" fillId="0" borderId="7" xfId="50" applyFont="1">
      <alignment horizontal="left" vertical="center" wrapText="1"/>
    </xf>
    <xf numFmtId="180" fontId="7" fillId="0" borderId="7" xfId="56">
      <alignment horizontal="right" vertical="center"/>
    </xf>
    <xf numFmtId="176" fontId="7" fillId="0" borderId="7" xfId="5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0" xfId="51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selection activeCell="F14" sqref="F14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96" t="s">
        <v>0</v>
      </c>
    </row>
    <row r="2" ht="36" customHeight="1" spans="1:4">
      <c r="A2" s="42" t="s">
        <v>1</v>
      </c>
      <c r="B2" s="165"/>
      <c r="C2" s="165"/>
      <c r="D2" s="165"/>
    </row>
    <row r="3" ht="21" customHeight="1" spans="1:4">
      <c r="A3" s="88" t="str">
        <f>"单位名称："&amp;"昆明医科大学附属口腔医院"</f>
        <v>单位名称：昆明医科大学附属口腔医院</v>
      </c>
      <c r="B3" s="130"/>
      <c r="C3" s="130"/>
      <c r="D3" s="95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1" t="s">
        <v>8</v>
      </c>
      <c r="B7" s="117">
        <v>8763334.29</v>
      </c>
      <c r="C7" s="29" t="str">
        <f>"一"&amp;"、"&amp;"社会保障和就业支出"</f>
        <v>一、社会保障和就业支出</v>
      </c>
      <c r="D7" s="117">
        <v>2811943.68</v>
      </c>
    </row>
    <row r="8" ht="25.4" customHeight="1" spans="1:4">
      <c r="A8" s="141" t="s">
        <v>9</v>
      </c>
      <c r="B8" s="117"/>
      <c r="C8" s="29" t="str">
        <f>"二"&amp;"、"&amp;"卫生健康支出"</f>
        <v>二、卫生健康支出</v>
      </c>
      <c r="D8" s="117">
        <v>389192223.27</v>
      </c>
    </row>
    <row r="9" ht="25.4" customHeight="1" spans="1:4">
      <c r="A9" s="141" t="s">
        <v>10</v>
      </c>
      <c r="B9" s="117"/>
      <c r="C9" s="29" t="str">
        <f>"三"&amp;"、"&amp;"住房保障支出"</f>
        <v>三、住房保障支出</v>
      </c>
      <c r="D9" s="117">
        <v>3251019.4</v>
      </c>
    </row>
    <row r="10" ht="25.4" customHeight="1" spans="1:4">
      <c r="A10" s="141" t="s">
        <v>11</v>
      </c>
      <c r="B10" s="87"/>
      <c r="C10" s="29"/>
      <c r="D10" s="117"/>
    </row>
    <row r="11" ht="25.4" customHeight="1" spans="1:4">
      <c r="A11" s="141" t="s">
        <v>12</v>
      </c>
      <c r="B11" s="117">
        <v>346445418.04</v>
      </c>
      <c r="C11" s="29"/>
      <c r="D11" s="117"/>
    </row>
    <row r="12" ht="25.4" customHeight="1" spans="1:4">
      <c r="A12" s="141" t="s">
        <v>13</v>
      </c>
      <c r="B12" s="87">
        <v>342450755.2</v>
      </c>
      <c r="C12" s="29"/>
      <c r="D12" s="117"/>
    </row>
    <row r="13" ht="25.4" customHeight="1" spans="1:4">
      <c r="A13" s="141" t="s">
        <v>14</v>
      </c>
      <c r="B13" s="87"/>
      <c r="C13" s="29"/>
      <c r="D13" s="117"/>
    </row>
    <row r="14" ht="25.4" customHeight="1" spans="1:4">
      <c r="A14" s="141" t="s">
        <v>15</v>
      </c>
      <c r="B14" s="87"/>
      <c r="C14" s="29"/>
      <c r="D14" s="117"/>
    </row>
    <row r="15" ht="25.4" customHeight="1" spans="1:4">
      <c r="A15" s="166" t="s">
        <v>16</v>
      </c>
      <c r="B15" s="87"/>
      <c r="C15" s="29"/>
      <c r="D15" s="117"/>
    </row>
    <row r="16" ht="25.4" customHeight="1" spans="1:4">
      <c r="A16" s="166" t="s">
        <v>17</v>
      </c>
      <c r="B16" s="117">
        <v>3994662.84</v>
      </c>
      <c r="C16" s="29"/>
      <c r="D16" s="117"/>
    </row>
    <row r="17" ht="25.4" customHeight="1" spans="1:4">
      <c r="A17" s="167" t="s">
        <v>18</v>
      </c>
      <c r="B17" s="137">
        <v>355208752.33</v>
      </c>
      <c r="C17" s="138" t="s">
        <v>19</v>
      </c>
      <c r="D17" s="137">
        <v>395255186.35</v>
      </c>
    </row>
    <row r="18" ht="25.4" customHeight="1" spans="1:4">
      <c r="A18" s="168" t="s">
        <v>20</v>
      </c>
      <c r="B18" s="137">
        <v>41750546.82</v>
      </c>
      <c r="C18" s="169" t="s">
        <v>21</v>
      </c>
      <c r="D18" s="170">
        <v>1704112.8</v>
      </c>
    </row>
    <row r="19" ht="25.4" customHeight="1" spans="1:4">
      <c r="A19" s="171" t="s">
        <v>22</v>
      </c>
      <c r="B19" s="117">
        <v>750546.82</v>
      </c>
      <c r="C19" s="139" t="s">
        <v>22</v>
      </c>
      <c r="D19" s="87"/>
    </row>
    <row r="20" ht="25.4" customHeight="1" spans="1:4">
      <c r="A20" s="171" t="s">
        <v>23</v>
      </c>
      <c r="B20" s="117">
        <v>41000000</v>
      </c>
      <c r="C20" s="139" t="s">
        <v>24</v>
      </c>
      <c r="D20" s="87">
        <v>1704112.8</v>
      </c>
    </row>
    <row r="21" ht="25.4" customHeight="1" spans="1:4">
      <c r="A21" s="172" t="s">
        <v>25</v>
      </c>
      <c r="B21" s="137">
        <v>396959299.15</v>
      </c>
      <c r="C21" s="138" t="s">
        <v>26</v>
      </c>
      <c r="D21" s="133">
        <v>396959299.15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H26" sqref="H26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ht="12" customHeight="1" spans="1:18">
      <c r="A1" s="143"/>
      <c r="J1" s="155"/>
      <c r="R1" s="2" t="s">
        <v>27</v>
      </c>
    </row>
    <row r="2" ht="36" customHeight="1" spans="1:19">
      <c r="A2" s="144" t="s">
        <v>28</v>
      </c>
      <c r="B2" s="26"/>
      <c r="C2" s="26"/>
      <c r="D2" s="26"/>
      <c r="E2" s="26"/>
      <c r="F2" s="26"/>
      <c r="G2" s="26"/>
      <c r="H2" s="26"/>
      <c r="I2" s="26"/>
      <c r="J2" s="43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88" t="str">
        <f>"单位名称："&amp;"昆明医科大学附属口腔医院"</f>
        <v>单位名称：昆明医科大学附属口腔医院</v>
      </c>
      <c r="B3" s="6"/>
      <c r="C3" s="6"/>
      <c r="D3" s="6"/>
      <c r="E3" s="6"/>
      <c r="F3" s="6"/>
      <c r="G3" s="6"/>
      <c r="H3" s="6"/>
      <c r="I3" s="6"/>
      <c r="J3" s="156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5" t="s">
        <v>29</v>
      </c>
      <c r="B4" s="146" t="s">
        <v>30</v>
      </c>
      <c r="C4" s="146" t="s">
        <v>31</v>
      </c>
      <c r="D4" s="147" t="s">
        <v>32</v>
      </c>
      <c r="E4" s="148"/>
      <c r="F4" s="148"/>
      <c r="G4" s="148"/>
      <c r="H4" s="148"/>
      <c r="I4" s="148"/>
      <c r="J4" s="157"/>
      <c r="K4" s="148"/>
      <c r="L4" s="148"/>
      <c r="M4" s="148"/>
      <c r="N4" s="158"/>
      <c r="O4" s="158" t="s">
        <v>20</v>
      </c>
      <c r="P4" s="158"/>
      <c r="Q4" s="158"/>
      <c r="R4" s="158"/>
      <c r="S4" s="158"/>
    </row>
    <row r="5" ht="18" customHeight="1" spans="1:19">
      <c r="A5" s="149"/>
      <c r="B5" s="150"/>
      <c r="C5" s="150"/>
      <c r="D5" s="150" t="s">
        <v>33</v>
      </c>
      <c r="E5" s="150" t="s">
        <v>34</v>
      </c>
      <c r="F5" s="150" t="s">
        <v>35</v>
      </c>
      <c r="G5" s="150" t="s">
        <v>36</v>
      </c>
      <c r="H5" s="150" t="s">
        <v>37</v>
      </c>
      <c r="I5" s="159" t="s">
        <v>38</v>
      </c>
      <c r="J5" s="160"/>
      <c r="K5" s="159" t="s">
        <v>39</v>
      </c>
      <c r="L5" s="159" t="s">
        <v>40</v>
      </c>
      <c r="M5" s="159" t="s">
        <v>41</v>
      </c>
      <c r="N5" s="161" t="s">
        <v>42</v>
      </c>
      <c r="O5" s="162" t="s">
        <v>33</v>
      </c>
      <c r="P5" s="162" t="s">
        <v>34</v>
      </c>
      <c r="Q5" s="162" t="s">
        <v>35</v>
      </c>
      <c r="R5" s="162" t="s">
        <v>36</v>
      </c>
      <c r="S5" s="162" t="s">
        <v>43</v>
      </c>
    </row>
    <row r="6" ht="29.25" customHeight="1" spans="1:19">
      <c r="A6" s="151"/>
      <c r="B6" s="152"/>
      <c r="C6" s="152"/>
      <c r="D6" s="152"/>
      <c r="E6" s="152"/>
      <c r="F6" s="152"/>
      <c r="G6" s="152"/>
      <c r="H6" s="152"/>
      <c r="I6" s="163" t="s">
        <v>33</v>
      </c>
      <c r="J6" s="163" t="s">
        <v>44</v>
      </c>
      <c r="K6" s="163" t="s">
        <v>39</v>
      </c>
      <c r="L6" s="163" t="s">
        <v>40</v>
      </c>
      <c r="M6" s="163" t="s">
        <v>41</v>
      </c>
      <c r="N6" s="163" t="s">
        <v>42</v>
      </c>
      <c r="O6" s="163"/>
      <c r="P6" s="163"/>
      <c r="Q6" s="163"/>
      <c r="R6" s="163"/>
      <c r="S6" s="163"/>
    </row>
    <row r="7" ht="16.5" customHeight="1" spans="1:19">
      <c r="A7" s="127">
        <v>1</v>
      </c>
      <c r="B7" s="19">
        <v>2</v>
      </c>
      <c r="C7" s="19">
        <v>3</v>
      </c>
      <c r="D7" s="19">
        <v>4</v>
      </c>
      <c r="E7" s="127">
        <v>5</v>
      </c>
      <c r="F7" s="19">
        <v>6</v>
      </c>
      <c r="G7" s="19">
        <v>7</v>
      </c>
      <c r="H7" s="127">
        <v>8</v>
      </c>
      <c r="I7" s="19">
        <v>9</v>
      </c>
      <c r="J7" s="33">
        <v>10</v>
      </c>
      <c r="K7" s="33">
        <v>11</v>
      </c>
      <c r="L7" s="164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</row>
    <row r="8" ht="31.4" customHeight="1" spans="1:19">
      <c r="A8" s="28" t="s">
        <v>45</v>
      </c>
      <c r="B8" s="28" t="s">
        <v>46</v>
      </c>
      <c r="C8" s="22">
        <v>396959299.15</v>
      </c>
      <c r="D8" s="117">
        <v>355208752.33</v>
      </c>
      <c r="E8" s="87">
        <v>8763334.29</v>
      </c>
      <c r="F8" s="87"/>
      <c r="G8" s="87"/>
      <c r="H8" s="87"/>
      <c r="I8" s="87">
        <v>346445418.04</v>
      </c>
      <c r="J8" s="87">
        <v>342450755.2</v>
      </c>
      <c r="K8" s="87"/>
      <c r="L8" s="87"/>
      <c r="M8" s="87"/>
      <c r="N8" s="87">
        <v>3994662.84</v>
      </c>
      <c r="O8" s="87">
        <v>41750546.82</v>
      </c>
      <c r="P8" s="87">
        <v>750546.82</v>
      </c>
      <c r="Q8" s="87"/>
      <c r="R8" s="87"/>
      <c r="S8" s="87">
        <v>41000000</v>
      </c>
    </row>
    <row r="9" ht="16.5" customHeight="1" spans="1:19">
      <c r="A9" s="153" t="s">
        <v>31</v>
      </c>
      <c r="B9" s="154"/>
      <c r="C9" s="117">
        <v>396959299.15</v>
      </c>
      <c r="D9" s="117">
        <v>355208752.33</v>
      </c>
      <c r="E9" s="87">
        <v>8763334.29</v>
      </c>
      <c r="F9" s="87"/>
      <c r="G9" s="87"/>
      <c r="H9" s="87"/>
      <c r="I9" s="87">
        <v>346445418.04</v>
      </c>
      <c r="J9" s="87">
        <v>342450755.2</v>
      </c>
      <c r="K9" s="87"/>
      <c r="L9" s="87"/>
      <c r="M9" s="87"/>
      <c r="N9" s="87">
        <v>3994662.84</v>
      </c>
      <c r="O9" s="87">
        <v>41750546.82</v>
      </c>
      <c r="P9" s="87">
        <v>750546.82</v>
      </c>
      <c r="Q9" s="87"/>
      <c r="R9" s="87"/>
      <c r="S9" s="87">
        <v>41000000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H28" sqref="H28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2" t="s">
        <v>47</v>
      </c>
    </row>
    <row r="2" ht="28.5" customHeight="1" spans="1:1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7" t="str">
        <f>"单位名称："&amp;"昆明医科大学附属口腔医院"</f>
        <v>单位名称：昆明医科大学附属口腔医院</v>
      </c>
      <c r="B3" s="98"/>
      <c r="C3" s="55"/>
      <c r="D3" s="55"/>
      <c r="E3" s="55"/>
      <c r="F3" s="55"/>
      <c r="G3" s="6"/>
      <c r="H3" s="55"/>
      <c r="I3" s="55"/>
      <c r="J3" s="6"/>
      <c r="K3" s="55"/>
      <c r="L3" s="55"/>
      <c r="M3" s="6"/>
      <c r="N3" s="6"/>
      <c r="O3" s="99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9" t="s">
        <v>34</v>
      </c>
      <c r="E4" s="59"/>
      <c r="F4" s="59"/>
      <c r="G4" s="142" t="s">
        <v>35</v>
      </c>
      <c r="H4" s="9" t="s">
        <v>36</v>
      </c>
      <c r="I4" s="9" t="s">
        <v>51</v>
      </c>
      <c r="J4" s="10" t="s">
        <v>52</v>
      </c>
      <c r="K4" s="65" t="s">
        <v>53</v>
      </c>
      <c r="L4" s="65" t="s">
        <v>54</v>
      </c>
      <c r="M4" s="65" t="s">
        <v>55</v>
      </c>
      <c r="N4" s="65" t="s">
        <v>56</v>
      </c>
      <c r="O4" s="82" t="s">
        <v>57</v>
      </c>
    </row>
    <row r="5" ht="30" customHeight="1" spans="1:15">
      <c r="A5" s="18"/>
      <c r="B5" s="18"/>
      <c r="C5" s="18"/>
      <c r="D5" s="59" t="s">
        <v>33</v>
      </c>
      <c r="E5" s="59" t="s">
        <v>58</v>
      </c>
      <c r="F5" s="59" t="s">
        <v>59</v>
      </c>
      <c r="G5" s="18"/>
      <c r="H5" s="18"/>
      <c r="I5" s="18"/>
      <c r="J5" s="59" t="s">
        <v>33</v>
      </c>
      <c r="K5" s="86" t="s">
        <v>53</v>
      </c>
      <c r="L5" s="86" t="s">
        <v>54</v>
      </c>
      <c r="M5" s="86" t="s">
        <v>55</v>
      </c>
      <c r="N5" s="86" t="s">
        <v>56</v>
      </c>
      <c r="O5" s="86" t="s">
        <v>57</v>
      </c>
    </row>
    <row r="6" ht="16.5" customHeight="1" spans="1:1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59">
        <v>15</v>
      </c>
    </row>
    <row r="7" ht="20.25" customHeight="1" spans="1:15">
      <c r="A7" s="28" t="s">
        <v>60</v>
      </c>
      <c r="B7" s="28" t="s">
        <v>61</v>
      </c>
      <c r="C7" s="117">
        <v>2811943.68</v>
      </c>
      <c r="D7" s="117">
        <v>29182.83</v>
      </c>
      <c r="E7" s="117">
        <v>29182.83</v>
      </c>
      <c r="F7" s="117"/>
      <c r="G7" s="87"/>
      <c r="H7" s="117"/>
      <c r="I7" s="117"/>
      <c r="J7" s="117">
        <v>2782760.85</v>
      </c>
      <c r="K7" s="117">
        <v>2782760.85</v>
      </c>
      <c r="L7" s="117"/>
      <c r="M7" s="87"/>
      <c r="N7" s="117"/>
      <c r="O7" s="117"/>
    </row>
    <row r="8" ht="20.25" customHeight="1" spans="1:15">
      <c r="A8" s="125" t="s">
        <v>62</v>
      </c>
      <c r="B8" s="125" t="s">
        <v>63</v>
      </c>
      <c r="C8" s="117">
        <v>2733139.07</v>
      </c>
      <c r="D8" s="117">
        <v>17820</v>
      </c>
      <c r="E8" s="117">
        <v>17820</v>
      </c>
      <c r="F8" s="117"/>
      <c r="G8" s="87"/>
      <c r="H8" s="117"/>
      <c r="I8" s="117"/>
      <c r="J8" s="117">
        <v>2715319.07</v>
      </c>
      <c r="K8" s="117">
        <v>2715319.07</v>
      </c>
      <c r="L8" s="117"/>
      <c r="M8" s="87"/>
      <c r="N8" s="117"/>
      <c r="O8" s="117"/>
    </row>
    <row r="9" ht="20.25" customHeight="1" spans="1:15">
      <c r="A9" s="126" t="s">
        <v>64</v>
      </c>
      <c r="B9" s="126" t="s">
        <v>65</v>
      </c>
      <c r="C9" s="117">
        <v>18000</v>
      </c>
      <c r="D9" s="117">
        <v>17820</v>
      </c>
      <c r="E9" s="117">
        <v>17820</v>
      </c>
      <c r="F9" s="117"/>
      <c r="G9" s="87"/>
      <c r="H9" s="117"/>
      <c r="I9" s="117"/>
      <c r="J9" s="117">
        <v>180</v>
      </c>
      <c r="K9" s="117">
        <v>180</v>
      </c>
      <c r="L9" s="117"/>
      <c r="M9" s="87"/>
      <c r="N9" s="117"/>
      <c r="O9" s="117"/>
    </row>
    <row r="10" ht="20.25" customHeight="1" spans="1:15">
      <c r="A10" s="126" t="s">
        <v>66</v>
      </c>
      <c r="B10" s="126" t="s">
        <v>67</v>
      </c>
      <c r="C10" s="117">
        <v>1810092.71</v>
      </c>
      <c r="D10" s="117"/>
      <c r="E10" s="117"/>
      <c r="F10" s="117"/>
      <c r="G10" s="87"/>
      <c r="H10" s="117"/>
      <c r="I10" s="117"/>
      <c r="J10" s="117">
        <v>1810092.71</v>
      </c>
      <c r="K10" s="117">
        <v>1810092.71</v>
      </c>
      <c r="L10" s="117"/>
      <c r="M10" s="87"/>
      <c r="N10" s="117"/>
      <c r="O10" s="117"/>
    </row>
    <row r="11" ht="20.25" customHeight="1" spans="1:15">
      <c r="A11" s="126" t="s">
        <v>68</v>
      </c>
      <c r="B11" s="126" t="s">
        <v>69</v>
      </c>
      <c r="C11" s="117">
        <v>905046.36</v>
      </c>
      <c r="D11" s="117"/>
      <c r="E11" s="117"/>
      <c r="F11" s="117"/>
      <c r="G11" s="87"/>
      <c r="H11" s="117"/>
      <c r="I11" s="117"/>
      <c r="J11" s="117">
        <v>905046.36</v>
      </c>
      <c r="K11" s="117">
        <v>905046.36</v>
      </c>
      <c r="L11" s="117"/>
      <c r="M11" s="87"/>
      <c r="N11" s="117"/>
      <c r="O11" s="117"/>
    </row>
    <row r="12" ht="20.25" customHeight="1" spans="1:15">
      <c r="A12" s="125" t="s">
        <v>70</v>
      </c>
      <c r="B12" s="125" t="s">
        <v>71</v>
      </c>
      <c r="C12" s="117">
        <v>78804.61</v>
      </c>
      <c r="D12" s="117">
        <v>11362.83</v>
      </c>
      <c r="E12" s="117">
        <v>11362.83</v>
      </c>
      <c r="F12" s="117"/>
      <c r="G12" s="87"/>
      <c r="H12" s="117"/>
      <c r="I12" s="117"/>
      <c r="J12" s="117">
        <v>67441.78</v>
      </c>
      <c r="K12" s="117">
        <v>67441.78</v>
      </c>
      <c r="L12" s="117"/>
      <c r="M12" s="87"/>
      <c r="N12" s="117"/>
      <c r="O12" s="117"/>
    </row>
    <row r="13" ht="20.25" customHeight="1" spans="1:15">
      <c r="A13" s="126" t="s">
        <v>72</v>
      </c>
      <c r="B13" s="126" t="s">
        <v>71</v>
      </c>
      <c r="C13" s="117">
        <v>78804.61</v>
      </c>
      <c r="D13" s="117">
        <v>11362.83</v>
      </c>
      <c r="E13" s="117">
        <v>11362.83</v>
      </c>
      <c r="F13" s="117"/>
      <c r="G13" s="87"/>
      <c r="H13" s="117"/>
      <c r="I13" s="117"/>
      <c r="J13" s="117">
        <v>67441.78</v>
      </c>
      <c r="K13" s="117">
        <v>67441.78</v>
      </c>
      <c r="L13" s="117"/>
      <c r="M13" s="87"/>
      <c r="N13" s="117"/>
      <c r="O13" s="117"/>
    </row>
    <row r="14" ht="20.25" customHeight="1" spans="1:15">
      <c r="A14" s="28" t="s">
        <v>73</v>
      </c>
      <c r="B14" s="28" t="s">
        <v>74</v>
      </c>
      <c r="C14" s="117">
        <v>389192223.27</v>
      </c>
      <c r="D14" s="117">
        <v>9484698.28</v>
      </c>
      <c r="E14" s="117">
        <v>6934151.46</v>
      </c>
      <c r="F14" s="117">
        <v>2550546.82</v>
      </c>
      <c r="G14" s="87"/>
      <c r="H14" s="117"/>
      <c r="I14" s="117"/>
      <c r="J14" s="117">
        <v>379707524.99</v>
      </c>
      <c r="K14" s="117">
        <v>375886219.75</v>
      </c>
      <c r="L14" s="117"/>
      <c r="M14" s="87"/>
      <c r="N14" s="117"/>
      <c r="O14" s="117">
        <v>3821305.24</v>
      </c>
    </row>
    <row r="15" ht="20.25" customHeight="1" spans="1:15">
      <c r="A15" s="125" t="s">
        <v>75</v>
      </c>
      <c r="B15" s="125" t="s">
        <v>76</v>
      </c>
      <c r="C15" s="117">
        <v>387545385.63</v>
      </c>
      <c r="D15" s="117">
        <v>8459657.3</v>
      </c>
      <c r="E15" s="117">
        <v>5909110.48</v>
      </c>
      <c r="F15" s="117">
        <v>2550546.82</v>
      </c>
      <c r="G15" s="87"/>
      <c r="H15" s="117"/>
      <c r="I15" s="117"/>
      <c r="J15" s="117">
        <v>379085728.33</v>
      </c>
      <c r="K15" s="117">
        <v>375264423.09</v>
      </c>
      <c r="L15" s="117"/>
      <c r="M15" s="87"/>
      <c r="N15" s="117"/>
      <c r="O15" s="117">
        <v>3821305.24</v>
      </c>
    </row>
    <row r="16" ht="20.25" customHeight="1" spans="1:15">
      <c r="A16" s="126" t="s">
        <v>77</v>
      </c>
      <c r="B16" s="126" t="s">
        <v>78</v>
      </c>
      <c r="C16" s="117">
        <v>387545385.63</v>
      </c>
      <c r="D16" s="117">
        <v>8459657.3</v>
      </c>
      <c r="E16" s="117">
        <v>5909110.48</v>
      </c>
      <c r="F16" s="117">
        <v>2550546.82</v>
      </c>
      <c r="G16" s="87"/>
      <c r="H16" s="117"/>
      <c r="I16" s="117"/>
      <c r="J16" s="117">
        <v>379085728.33</v>
      </c>
      <c r="K16" s="117">
        <v>375264423.09</v>
      </c>
      <c r="L16" s="117"/>
      <c r="M16" s="87"/>
      <c r="N16" s="117"/>
      <c r="O16" s="117">
        <v>3821305.24</v>
      </c>
    </row>
    <row r="17" ht="20.25" customHeight="1" spans="1:15">
      <c r="A17" s="125" t="s">
        <v>79</v>
      </c>
      <c r="B17" s="125" t="s">
        <v>80</v>
      </c>
      <c r="C17" s="117">
        <v>1646837.64</v>
      </c>
      <c r="D17" s="117">
        <v>1025040.98</v>
      </c>
      <c r="E17" s="117">
        <v>1025040.98</v>
      </c>
      <c r="F17" s="117"/>
      <c r="G17" s="87"/>
      <c r="H17" s="117"/>
      <c r="I17" s="117"/>
      <c r="J17" s="117">
        <v>621796.66</v>
      </c>
      <c r="K17" s="117">
        <v>621796.66</v>
      </c>
      <c r="L17" s="117"/>
      <c r="M17" s="87"/>
      <c r="N17" s="117"/>
      <c r="O17" s="117"/>
    </row>
    <row r="18" ht="20.25" customHeight="1" spans="1:15">
      <c r="A18" s="126" t="s">
        <v>81</v>
      </c>
      <c r="B18" s="126" t="s">
        <v>82</v>
      </c>
      <c r="C18" s="117">
        <v>1070929.44</v>
      </c>
      <c r="D18" s="117">
        <v>613593.04</v>
      </c>
      <c r="E18" s="117">
        <v>613593.04</v>
      </c>
      <c r="F18" s="117"/>
      <c r="G18" s="87"/>
      <c r="H18" s="117"/>
      <c r="I18" s="117"/>
      <c r="J18" s="117">
        <v>457336.4</v>
      </c>
      <c r="K18" s="117">
        <v>457336.4</v>
      </c>
      <c r="L18" s="117"/>
      <c r="M18" s="87"/>
      <c r="N18" s="117"/>
      <c r="O18" s="117"/>
    </row>
    <row r="19" ht="20.25" customHeight="1" spans="1:15">
      <c r="A19" s="126" t="s">
        <v>83</v>
      </c>
      <c r="B19" s="126" t="s">
        <v>84</v>
      </c>
      <c r="C19" s="117">
        <v>495800.67</v>
      </c>
      <c r="D19" s="117">
        <v>364257.94</v>
      </c>
      <c r="E19" s="117">
        <v>364257.94</v>
      </c>
      <c r="F19" s="117"/>
      <c r="G19" s="87"/>
      <c r="H19" s="117"/>
      <c r="I19" s="117"/>
      <c r="J19" s="117">
        <v>131542.73</v>
      </c>
      <c r="K19" s="117">
        <v>131542.73</v>
      </c>
      <c r="L19" s="117"/>
      <c r="M19" s="87"/>
      <c r="N19" s="117"/>
      <c r="O19" s="117"/>
    </row>
    <row r="20" ht="20.25" customHeight="1" spans="1:15">
      <c r="A20" s="126" t="s">
        <v>85</v>
      </c>
      <c r="B20" s="126" t="s">
        <v>86</v>
      </c>
      <c r="C20" s="117">
        <v>80107.53</v>
      </c>
      <c r="D20" s="117">
        <v>47190</v>
      </c>
      <c r="E20" s="117">
        <v>47190</v>
      </c>
      <c r="F20" s="117"/>
      <c r="G20" s="87"/>
      <c r="H20" s="117"/>
      <c r="I20" s="117"/>
      <c r="J20" s="117">
        <v>32917.53</v>
      </c>
      <c r="K20" s="117">
        <v>32917.53</v>
      </c>
      <c r="L20" s="117"/>
      <c r="M20" s="87"/>
      <c r="N20" s="117"/>
      <c r="O20" s="117"/>
    </row>
    <row r="21" ht="20.25" customHeight="1" spans="1:15">
      <c r="A21" s="28" t="s">
        <v>87</v>
      </c>
      <c r="B21" s="28" t="s">
        <v>88</v>
      </c>
      <c r="C21" s="117">
        <v>3251019.4</v>
      </c>
      <c r="D21" s="117"/>
      <c r="E21" s="117"/>
      <c r="F21" s="117"/>
      <c r="G21" s="87"/>
      <c r="H21" s="117"/>
      <c r="I21" s="117"/>
      <c r="J21" s="117">
        <v>3251019.4</v>
      </c>
      <c r="K21" s="117">
        <v>3251019.4</v>
      </c>
      <c r="L21" s="117"/>
      <c r="M21" s="87"/>
      <c r="N21" s="117"/>
      <c r="O21" s="117"/>
    </row>
    <row r="22" ht="20.25" customHeight="1" spans="1:15">
      <c r="A22" s="125" t="s">
        <v>89</v>
      </c>
      <c r="B22" s="125" t="s">
        <v>90</v>
      </c>
      <c r="C22" s="117">
        <v>3251019.4</v>
      </c>
      <c r="D22" s="117"/>
      <c r="E22" s="117"/>
      <c r="F22" s="117"/>
      <c r="G22" s="87"/>
      <c r="H22" s="117"/>
      <c r="I22" s="117"/>
      <c r="J22" s="117">
        <v>3251019.4</v>
      </c>
      <c r="K22" s="117">
        <v>3251019.4</v>
      </c>
      <c r="L22" s="117"/>
      <c r="M22" s="87"/>
      <c r="N22" s="117"/>
      <c r="O22" s="117"/>
    </row>
    <row r="23" ht="20.25" customHeight="1" spans="1:15">
      <c r="A23" s="126" t="s">
        <v>91</v>
      </c>
      <c r="B23" s="126" t="s">
        <v>92</v>
      </c>
      <c r="C23" s="117">
        <v>3251019.4</v>
      </c>
      <c r="D23" s="117"/>
      <c r="E23" s="117"/>
      <c r="F23" s="117"/>
      <c r="G23" s="87"/>
      <c r="H23" s="117"/>
      <c r="I23" s="117"/>
      <c r="J23" s="117">
        <v>3251019.4</v>
      </c>
      <c r="K23" s="117">
        <v>3251019.4</v>
      </c>
      <c r="L23" s="117"/>
      <c r="M23" s="87"/>
      <c r="N23" s="117"/>
      <c r="O23" s="117"/>
    </row>
    <row r="24" ht="17.25" customHeight="1" spans="1:15">
      <c r="A24" s="100" t="s">
        <v>93</v>
      </c>
      <c r="B24" s="101" t="s">
        <v>93</v>
      </c>
      <c r="C24" s="117">
        <v>395255186.35</v>
      </c>
      <c r="D24" s="117">
        <v>9513881.11</v>
      </c>
      <c r="E24" s="117">
        <v>6963334.29</v>
      </c>
      <c r="F24" s="117">
        <v>2550546.82</v>
      </c>
      <c r="G24" s="87"/>
      <c r="H24" s="117"/>
      <c r="I24" s="117"/>
      <c r="J24" s="117">
        <v>385741305.24</v>
      </c>
      <c r="K24" s="117">
        <v>381920000</v>
      </c>
      <c r="L24" s="117"/>
      <c r="M24" s="87"/>
      <c r="N24" s="117"/>
      <c r="O24" s="117">
        <v>3821305.24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C24" sqref="C24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95" t="s">
        <v>94</v>
      </c>
    </row>
    <row r="2" ht="31.5" customHeight="1" spans="1:4">
      <c r="A2" s="42" t="s">
        <v>95</v>
      </c>
      <c r="B2" s="129"/>
      <c r="C2" s="129"/>
      <c r="D2" s="129"/>
    </row>
    <row r="3" ht="17.25" customHeight="1" spans="1:4">
      <c r="A3" s="4" t="str">
        <f>"单位名称："&amp;"昆明医科大学附属口腔医院"</f>
        <v>单位名称：昆明医科大学附属口腔医院</v>
      </c>
      <c r="B3" s="130"/>
      <c r="C3" s="130"/>
      <c r="D3" s="96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1" t="s">
        <v>6</v>
      </c>
      <c r="C5" s="15" t="s">
        <v>96</v>
      </c>
      <c r="D5" s="131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2" t="s">
        <v>97</v>
      </c>
      <c r="B7" s="133">
        <v>8763334.29</v>
      </c>
      <c r="C7" s="134" t="s">
        <v>98</v>
      </c>
      <c r="D7" s="133">
        <v>9513881.11</v>
      </c>
    </row>
    <row r="8" ht="29.15" customHeight="1" spans="1:4">
      <c r="A8" s="135" t="s">
        <v>99</v>
      </c>
      <c r="B8" s="87">
        <v>8763334.29</v>
      </c>
      <c r="C8" s="29" t="str">
        <f>"（一）"&amp;"社会保障和就业支出"</f>
        <v>（一）社会保障和就业支出</v>
      </c>
      <c r="D8" s="87">
        <v>29182.83</v>
      </c>
    </row>
    <row r="9" ht="29.15" customHeight="1" spans="1:4">
      <c r="A9" s="135" t="s">
        <v>100</v>
      </c>
      <c r="B9" s="87"/>
      <c r="C9" s="29" t="str">
        <f>"（二）"&amp;"卫生健康支出"</f>
        <v>（二）卫生健康支出</v>
      </c>
      <c r="D9" s="87">
        <v>9484698.28</v>
      </c>
    </row>
    <row r="10" ht="29.15" customHeight="1" spans="1:4">
      <c r="A10" s="135" t="s">
        <v>101</v>
      </c>
      <c r="B10" s="87"/>
      <c r="C10" s="29" t="str">
        <f>"（三）"&amp;"住房保障支出"</f>
        <v>（三）住房保障支出</v>
      </c>
      <c r="D10" s="87"/>
    </row>
    <row r="11" ht="29.15" customHeight="1" spans="1:4">
      <c r="A11" s="136" t="s">
        <v>102</v>
      </c>
      <c r="B11" s="137">
        <v>750546.82</v>
      </c>
      <c r="C11" s="138"/>
      <c r="D11" s="137"/>
    </row>
    <row r="12" ht="29.15" customHeight="1" spans="1:4">
      <c r="A12" s="135" t="s">
        <v>99</v>
      </c>
      <c r="B12" s="117">
        <v>750546.82</v>
      </c>
      <c r="C12" s="138"/>
      <c r="D12" s="137"/>
    </row>
    <row r="13" ht="29.15" customHeight="1" spans="1:4">
      <c r="A13" s="139" t="s">
        <v>100</v>
      </c>
      <c r="B13" s="117"/>
      <c r="C13" s="138"/>
      <c r="D13" s="137"/>
    </row>
    <row r="14" ht="29.15" customHeight="1" spans="1:4">
      <c r="A14" s="139" t="s">
        <v>101</v>
      </c>
      <c r="B14" s="137"/>
      <c r="C14" s="138"/>
      <c r="D14" s="137"/>
    </row>
    <row r="15" ht="29.15" customHeight="1" spans="1:4">
      <c r="A15" s="140"/>
      <c r="B15" s="137"/>
      <c r="C15" s="141" t="s">
        <v>103</v>
      </c>
      <c r="D15" s="137"/>
    </row>
    <row r="16" ht="29.15" customHeight="1" spans="1:4">
      <c r="A16" s="140" t="s">
        <v>104</v>
      </c>
      <c r="B16" s="137">
        <v>9513881.11</v>
      </c>
      <c r="C16" s="138" t="s">
        <v>26</v>
      </c>
      <c r="D16" s="137">
        <v>9513881.11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9"/>
  <sheetViews>
    <sheetView showZeros="0" workbookViewId="0">
      <selection activeCell="D26" sqref="D26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09"/>
      <c r="F1" s="52"/>
      <c r="G1" s="52" t="s">
        <v>105</v>
      </c>
    </row>
    <row r="2" ht="39" customHeight="1" spans="1:7">
      <c r="A2" s="3" t="s">
        <v>106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"单位名称："&amp;"昆明医科大学附属口腔医院"</f>
        <v>单位名称：昆明医科大学附属口腔医院</v>
      </c>
      <c r="F3" s="99"/>
      <c r="G3" s="99" t="s">
        <v>2</v>
      </c>
    </row>
    <row r="4" ht="20.25" customHeight="1" spans="1:7">
      <c r="A4" s="119" t="s">
        <v>107</v>
      </c>
      <c r="B4" s="120"/>
      <c r="C4" s="121" t="s">
        <v>31</v>
      </c>
      <c r="D4" s="11" t="s">
        <v>58</v>
      </c>
      <c r="E4" s="11"/>
      <c r="F4" s="12"/>
      <c r="G4" s="121" t="s">
        <v>59</v>
      </c>
    </row>
    <row r="5" ht="20.25" customHeight="1" spans="1:7">
      <c r="A5" s="122" t="s">
        <v>49</v>
      </c>
      <c r="B5" s="123" t="s">
        <v>50</v>
      </c>
      <c r="C5" s="89"/>
      <c r="D5" s="89" t="s">
        <v>33</v>
      </c>
      <c r="E5" s="89" t="s">
        <v>108</v>
      </c>
      <c r="F5" s="89" t="s">
        <v>109</v>
      </c>
      <c r="G5" s="89"/>
    </row>
    <row r="6" ht="13.5" customHeight="1" spans="1:7">
      <c r="A6" s="124" t="s">
        <v>110</v>
      </c>
      <c r="B6" s="124" t="s">
        <v>111</v>
      </c>
      <c r="C6" s="124" t="s">
        <v>112</v>
      </c>
      <c r="D6" s="59"/>
      <c r="E6" s="124" t="s">
        <v>113</v>
      </c>
      <c r="F6" s="124" t="s">
        <v>114</v>
      </c>
      <c r="G6" s="124" t="s">
        <v>115</v>
      </c>
    </row>
    <row r="7" ht="18" customHeight="1" spans="1:7">
      <c r="A7" s="28" t="s">
        <v>60</v>
      </c>
      <c r="B7" s="28" t="s">
        <v>61</v>
      </c>
      <c r="C7" s="22">
        <v>29182.83</v>
      </c>
      <c r="D7" s="22">
        <v>29182.83</v>
      </c>
      <c r="E7" s="22">
        <v>11362.83</v>
      </c>
      <c r="F7" s="22">
        <v>17820</v>
      </c>
      <c r="G7" s="22"/>
    </row>
    <row r="8" ht="18" customHeight="1" spans="1:7">
      <c r="A8" s="28" t="s">
        <v>62</v>
      </c>
      <c r="B8" s="125" t="s">
        <v>63</v>
      </c>
      <c r="C8" s="22">
        <v>17820</v>
      </c>
      <c r="D8" s="22">
        <v>17820</v>
      </c>
      <c r="E8" s="22"/>
      <c r="F8" s="22">
        <v>17820</v>
      </c>
      <c r="G8" s="22"/>
    </row>
    <row r="9" ht="18" customHeight="1" spans="1:7">
      <c r="A9" s="28" t="s">
        <v>64</v>
      </c>
      <c r="B9" s="126" t="s">
        <v>65</v>
      </c>
      <c r="C9" s="22">
        <v>17820</v>
      </c>
      <c r="D9" s="22">
        <v>17820</v>
      </c>
      <c r="E9" s="22"/>
      <c r="F9" s="22">
        <v>17820</v>
      </c>
      <c r="G9" s="22"/>
    </row>
    <row r="10" ht="18" customHeight="1" spans="1:7">
      <c r="A10" s="28" t="s">
        <v>70</v>
      </c>
      <c r="B10" s="125" t="s">
        <v>71</v>
      </c>
      <c r="C10" s="22">
        <v>11362.83</v>
      </c>
      <c r="D10" s="22">
        <v>11362.83</v>
      </c>
      <c r="E10" s="22">
        <v>11362.83</v>
      </c>
      <c r="F10" s="22"/>
      <c r="G10" s="22"/>
    </row>
    <row r="11" ht="18" customHeight="1" spans="1:7">
      <c r="A11" s="28" t="s">
        <v>72</v>
      </c>
      <c r="B11" s="126" t="s">
        <v>71</v>
      </c>
      <c r="C11" s="22">
        <v>11362.83</v>
      </c>
      <c r="D11" s="22">
        <v>11362.83</v>
      </c>
      <c r="E11" s="22">
        <v>11362.83</v>
      </c>
      <c r="F11" s="22"/>
      <c r="G11" s="22"/>
    </row>
    <row r="12" ht="18" customHeight="1" spans="1:7">
      <c r="A12" s="28" t="s">
        <v>73</v>
      </c>
      <c r="B12" s="28" t="s">
        <v>74</v>
      </c>
      <c r="C12" s="22">
        <v>8734151.46</v>
      </c>
      <c r="D12" s="22">
        <v>6934151.46</v>
      </c>
      <c r="E12" s="22">
        <v>6706877.98</v>
      </c>
      <c r="F12" s="22">
        <v>227273.48</v>
      </c>
      <c r="G12" s="22">
        <v>1800000</v>
      </c>
    </row>
    <row r="13" ht="18" customHeight="1" spans="1:7">
      <c r="A13" s="28" t="s">
        <v>75</v>
      </c>
      <c r="B13" s="125" t="s">
        <v>76</v>
      </c>
      <c r="C13" s="22">
        <v>7709110.48</v>
      </c>
      <c r="D13" s="22">
        <v>5909110.48</v>
      </c>
      <c r="E13" s="22">
        <v>5681837</v>
      </c>
      <c r="F13" s="22">
        <v>227273.48</v>
      </c>
      <c r="G13" s="22">
        <v>1800000</v>
      </c>
    </row>
    <row r="14" ht="18" customHeight="1" spans="1:7">
      <c r="A14" s="28" t="s">
        <v>77</v>
      </c>
      <c r="B14" s="126" t="s">
        <v>78</v>
      </c>
      <c r="C14" s="22">
        <v>7709110.48</v>
      </c>
      <c r="D14" s="22">
        <v>5909110.48</v>
      </c>
      <c r="E14" s="22">
        <v>5681837</v>
      </c>
      <c r="F14" s="22">
        <v>227273.48</v>
      </c>
      <c r="G14" s="22">
        <v>1800000</v>
      </c>
    </row>
    <row r="15" ht="18" customHeight="1" spans="1:7">
      <c r="A15" s="28" t="s">
        <v>79</v>
      </c>
      <c r="B15" s="125" t="s">
        <v>80</v>
      </c>
      <c r="C15" s="22">
        <v>1025040.98</v>
      </c>
      <c r="D15" s="22">
        <v>1025040.98</v>
      </c>
      <c r="E15" s="22">
        <v>1025040.98</v>
      </c>
      <c r="F15" s="22"/>
      <c r="G15" s="22"/>
    </row>
    <row r="16" ht="18" customHeight="1" spans="1:7">
      <c r="A16" s="28" t="s">
        <v>81</v>
      </c>
      <c r="B16" s="126" t="s">
        <v>82</v>
      </c>
      <c r="C16" s="22">
        <v>613593.04</v>
      </c>
      <c r="D16" s="22">
        <v>613593.04</v>
      </c>
      <c r="E16" s="22">
        <v>613593.04</v>
      </c>
      <c r="F16" s="22"/>
      <c r="G16" s="22"/>
    </row>
    <row r="17" ht="18" customHeight="1" spans="1:7">
      <c r="A17" s="28" t="s">
        <v>83</v>
      </c>
      <c r="B17" s="126" t="s">
        <v>84</v>
      </c>
      <c r="C17" s="22">
        <v>364257.94</v>
      </c>
      <c r="D17" s="22">
        <v>364257.94</v>
      </c>
      <c r="E17" s="22">
        <v>364257.94</v>
      </c>
      <c r="F17" s="22"/>
      <c r="G17" s="22"/>
    </row>
    <row r="18" ht="18" customHeight="1" spans="1:7">
      <c r="A18" s="28" t="s">
        <v>85</v>
      </c>
      <c r="B18" s="126" t="s">
        <v>86</v>
      </c>
      <c r="C18" s="22">
        <v>47190</v>
      </c>
      <c r="D18" s="22">
        <v>47190</v>
      </c>
      <c r="E18" s="22">
        <v>47190</v>
      </c>
      <c r="F18" s="22"/>
      <c r="G18" s="22"/>
    </row>
    <row r="19" ht="18" customHeight="1" spans="1:7">
      <c r="A19" s="127" t="s">
        <v>93</v>
      </c>
      <c r="B19" s="128" t="s">
        <v>93</v>
      </c>
      <c r="C19" s="22">
        <v>8763334.29</v>
      </c>
      <c r="D19" s="22">
        <v>6963334.29</v>
      </c>
      <c r="E19" s="22">
        <v>6718240.81</v>
      </c>
      <c r="F19" s="22">
        <v>245093.48</v>
      </c>
      <c r="G19" s="22">
        <v>1800000</v>
      </c>
    </row>
  </sheetData>
  <mergeCells count="7">
    <mergeCell ref="A2:G2"/>
    <mergeCell ref="A3:E3"/>
    <mergeCell ref="A4:B4"/>
    <mergeCell ref="D4:F4"/>
    <mergeCell ref="A19:B19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F21" sqref="F21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ht="12" customHeight="1" spans="1:6">
      <c r="A1" s="113"/>
      <c r="B1" s="113"/>
      <c r="C1" s="57"/>
      <c r="F1" s="56" t="s">
        <v>116</v>
      </c>
    </row>
    <row r="2" ht="25.5" customHeight="1" spans="1:6">
      <c r="A2" s="114" t="s">
        <v>117</v>
      </c>
      <c r="B2" s="114"/>
      <c r="C2" s="114"/>
      <c r="D2" s="114"/>
      <c r="E2" s="114"/>
      <c r="F2" s="114"/>
    </row>
    <row r="3" ht="15.75" customHeight="1" spans="1:6">
      <c r="A3" s="4" t="str">
        <f>"单位名称："&amp;"昆明医科大学附属口腔医院"</f>
        <v>单位名称：昆明医科大学附属口腔医院</v>
      </c>
      <c r="B3" s="113"/>
      <c r="C3" s="57"/>
      <c r="F3" s="56" t="s">
        <v>118</v>
      </c>
    </row>
    <row r="4" ht="19.5" customHeight="1" spans="1:6">
      <c r="A4" s="9" t="s">
        <v>119</v>
      </c>
      <c r="B4" s="15" t="s">
        <v>120</v>
      </c>
      <c r="C4" s="10" t="s">
        <v>121</v>
      </c>
      <c r="D4" s="11"/>
      <c r="E4" s="12"/>
      <c r="F4" s="15" t="s">
        <v>122</v>
      </c>
    </row>
    <row r="5" ht="19.5" customHeight="1" spans="1:6">
      <c r="A5" s="17"/>
      <c r="B5" s="18"/>
      <c r="C5" s="59" t="s">
        <v>33</v>
      </c>
      <c r="D5" s="59" t="s">
        <v>123</v>
      </c>
      <c r="E5" s="59" t="s">
        <v>124</v>
      </c>
      <c r="F5" s="18"/>
    </row>
    <row r="6" ht="18.75" customHeight="1" spans="1:6">
      <c r="A6" s="115">
        <v>1</v>
      </c>
      <c r="B6" s="115">
        <v>2</v>
      </c>
      <c r="C6" s="116">
        <v>3</v>
      </c>
      <c r="D6" s="115">
        <v>4</v>
      </c>
      <c r="E6" s="115">
        <v>5</v>
      </c>
      <c r="F6" s="115">
        <v>6</v>
      </c>
    </row>
    <row r="7" ht="18.75" customHeight="1" spans="1:6">
      <c r="A7" s="117"/>
      <c r="B7" s="117"/>
      <c r="C7" s="118"/>
      <c r="D7" s="117"/>
      <c r="E7" s="117"/>
      <c r="F7" s="117"/>
    </row>
    <row r="8" customHeight="1" spans="1:1">
      <c r="A8" t="s">
        <v>125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0"/>
  <sheetViews>
    <sheetView showZeros="0" topLeftCell="A21" workbookViewId="0">
      <selection activeCell="U31" sqref="U3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09"/>
      <c r="W1" s="52" t="s">
        <v>126</v>
      </c>
    </row>
    <row r="2" ht="27.75" customHeight="1" spans="1:23">
      <c r="A2" s="26" t="s">
        <v>127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"单位名称："&amp;"昆明医科大学附属口腔医院"</f>
        <v>单位名称：昆明医科大学附属口腔医院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9"/>
      <c r="W3" s="99" t="s">
        <v>118</v>
      </c>
    </row>
    <row r="4" ht="21.75" customHeight="1" spans="1:23">
      <c r="A4" s="8" t="s">
        <v>128</v>
      </c>
      <c r="B4" s="8" t="s">
        <v>129</v>
      </c>
      <c r="C4" s="8" t="s">
        <v>130</v>
      </c>
      <c r="D4" s="9" t="s">
        <v>131</v>
      </c>
      <c r="E4" s="9" t="s">
        <v>132</v>
      </c>
      <c r="F4" s="9" t="s">
        <v>133</v>
      </c>
      <c r="G4" s="9" t="s">
        <v>134</v>
      </c>
      <c r="H4" s="59" t="s">
        <v>135</v>
      </c>
      <c r="I4" s="59"/>
      <c r="J4" s="59"/>
      <c r="K4" s="59"/>
      <c r="L4" s="106"/>
      <c r="M4" s="106"/>
      <c r="N4" s="106"/>
      <c r="O4" s="106"/>
      <c r="P4" s="106"/>
      <c r="Q4" s="44"/>
      <c r="R4" s="59"/>
      <c r="S4" s="59"/>
      <c r="T4" s="59"/>
      <c r="U4" s="59"/>
      <c r="V4" s="59"/>
      <c r="W4" s="59"/>
    </row>
    <row r="5" ht="21.75" customHeight="1" spans="1:23">
      <c r="A5" s="13"/>
      <c r="B5" s="13"/>
      <c r="C5" s="13"/>
      <c r="D5" s="14"/>
      <c r="E5" s="14"/>
      <c r="F5" s="14"/>
      <c r="G5" s="14"/>
      <c r="H5" s="59" t="s">
        <v>31</v>
      </c>
      <c r="I5" s="44" t="s">
        <v>34</v>
      </c>
      <c r="J5" s="44"/>
      <c r="K5" s="44"/>
      <c r="L5" s="106"/>
      <c r="M5" s="106"/>
      <c r="N5" s="106" t="s">
        <v>136</v>
      </c>
      <c r="O5" s="106"/>
      <c r="P5" s="106"/>
      <c r="Q5" s="44" t="s">
        <v>37</v>
      </c>
      <c r="R5" s="59" t="s">
        <v>52</v>
      </c>
      <c r="S5" s="44"/>
      <c r="T5" s="44"/>
      <c r="U5" s="44"/>
      <c r="V5" s="44"/>
      <c r="W5" s="44"/>
    </row>
    <row r="6" ht="15" customHeight="1" spans="1:23">
      <c r="A6" s="16"/>
      <c r="B6" s="16"/>
      <c r="C6" s="16"/>
      <c r="D6" s="17"/>
      <c r="E6" s="17"/>
      <c r="F6" s="17"/>
      <c r="G6" s="17"/>
      <c r="H6" s="59"/>
      <c r="I6" s="44" t="s">
        <v>137</v>
      </c>
      <c r="J6" s="44" t="s">
        <v>138</v>
      </c>
      <c r="K6" s="44" t="s">
        <v>139</v>
      </c>
      <c r="L6" s="112" t="s">
        <v>140</v>
      </c>
      <c r="M6" s="112" t="s">
        <v>141</v>
      </c>
      <c r="N6" s="112" t="s">
        <v>34</v>
      </c>
      <c r="O6" s="112" t="s">
        <v>35</v>
      </c>
      <c r="P6" s="112" t="s">
        <v>36</v>
      </c>
      <c r="Q6" s="44"/>
      <c r="R6" s="44" t="s">
        <v>33</v>
      </c>
      <c r="S6" s="44" t="s">
        <v>44</v>
      </c>
      <c r="T6" s="44" t="s">
        <v>142</v>
      </c>
      <c r="U6" s="44" t="s">
        <v>40</v>
      </c>
      <c r="V6" s="44" t="s">
        <v>41</v>
      </c>
      <c r="W6" s="44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9"/>
      <c r="I7" s="44"/>
      <c r="J7" s="44"/>
      <c r="K7" s="44"/>
      <c r="L7" s="112"/>
      <c r="M7" s="112"/>
      <c r="N7" s="112"/>
      <c r="O7" s="112"/>
      <c r="P7" s="112"/>
      <c r="Q7" s="44"/>
      <c r="R7" s="44"/>
      <c r="S7" s="44"/>
      <c r="T7" s="44"/>
      <c r="U7" s="44"/>
      <c r="V7" s="44"/>
      <c r="W7" s="44"/>
    </row>
    <row r="8" ht="15" customHeight="1" spans="1:23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  <c r="T8" s="110">
        <v>20</v>
      </c>
      <c r="U8" s="110">
        <v>21</v>
      </c>
      <c r="V8" s="110">
        <v>22</v>
      </c>
      <c r="W8" s="110">
        <v>23</v>
      </c>
    </row>
    <row r="9" ht="18.75" customHeight="1" spans="1:23">
      <c r="A9" s="29" t="s">
        <v>46</v>
      </c>
      <c r="B9" s="105"/>
      <c r="C9" s="29"/>
      <c r="D9" s="29"/>
      <c r="E9" s="29"/>
      <c r="F9" s="29"/>
      <c r="G9" s="29"/>
      <c r="H9" s="22">
        <v>326557299.53</v>
      </c>
      <c r="I9" s="22">
        <v>6963334.29</v>
      </c>
      <c r="J9" s="22">
        <v>1776226.09</v>
      </c>
      <c r="K9" s="22"/>
      <c r="L9" s="22">
        <v>5187108.2</v>
      </c>
      <c r="M9" s="22"/>
      <c r="N9" s="22"/>
      <c r="O9" s="22"/>
      <c r="P9" s="22"/>
      <c r="Q9" s="22"/>
      <c r="R9" s="22">
        <v>319593965.24</v>
      </c>
      <c r="S9" s="22">
        <v>315874260</v>
      </c>
      <c r="T9" s="22"/>
      <c r="U9" s="22"/>
      <c r="V9" s="22"/>
      <c r="W9" s="22">
        <v>3719705.24</v>
      </c>
    </row>
    <row r="10" ht="31.4" customHeight="1" spans="1:23">
      <c r="A10" s="111" t="s">
        <v>46</v>
      </c>
      <c r="B10" s="105" t="s">
        <v>143</v>
      </c>
      <c r="C10" s="29" t="s">
        <v>144</v>
      </c>
      <c r="D10" s="29" t="s">
        <v>77</v>
      </c>
      <c r="E10" s="29" t="s">
        <v>78</v>
      </c>
      <c r="F10" s="29" t="s">
        <v>145</v>
      </c>
      <c r="G10" s="29" t="s">
        <v>146</v>
      </c>
      <c r="H10" s="22">
        <v>6305571.08</v>
      </c>
      <c r="I10" s="22">
        <v>4439292</v>
      </c>
      <c r="J10" s="22">
        <v>1109823</v>
      </c>
      <c r="K10" s="22"/>
      <c r="L10" s="22">
        <v>3329469</v>
      </c>
      <c r="M10" s="22"/>
      <c r="N10" s="22"/>
      <c r="O10" s="22"/>
      <c r="P10" s="22"/>
      <c r="Q10" s="22"/>
      <c r="R10" s="22">
        <v>1866279.08</v>
      </c>
      <c r="S10" s="22">
        <v>1866279.08</v>
      </c>
      <c r="T10" s="22"/>
      <c r="U10" s="22"/>
      <c r="V10" s="22"/>
      <c r="W10" s="22"/>
    </row>
    <row r="11" ht="31.4" customHeight="1" spans="1:23">
      <c r="A11" s="111" t="s">
        <v>46</v>
      </c>
      <c r="B11" s="105" t="s">
        <v>143</v>
      </c>
      <c r="C11" s="29" t="s">
        <v>144</v>
      </c>
      <c r="D11" s="29" t="s">
        <v>77</v>
      </c>
      <c r="E11" s="29" t="s">
        <v>78</v>
      </c>
      <c r="F11" s="29" t="s">
        <v>147</v>
      </c>
      <c r="G11" s="29" t="s">
        <v>148</v>
      </c>
      <c r="H11" s="22">
        <v>1952.92</v>
      </c>
      <c r="I11" s="22">
        <v>1404</v>
      </c>
      <c r="J11" s="22">
        <v>351</v>
      </c>
      <c r="K11" s="22"/>
      <c r="L11" s="22">
        <v>1053</v>
      </c>
      <c r="M11" s="22"/>
      <c r="N11" s="22"/>
      <c r="O11" s="22"/>
      <c r="P11" s="22"/>
      <c r="Q11" s="22"/>
      <c r="R11" s="22">
        <v>548.92</v>
      </c>
      <c r="S11" s="22">
        <v>548.92</v>
      </c>
      <c r="T11" s="22"/>
      <c r="U11" s="22"/>
      <c r="V11" s="22"/>
      <c r="W11" s="22"/>
    </row>
    <row r="12" ht="31.4" customHeight="1" spans="1:23">
      <c r="A12" s="111" t="s">
        <v>46</v>
      </c>
      <c r="B12" s="105" t="s">
        <v>143</v>
      </c>
      <c r="C12" s="29" t="s">
        <v>144</v>
      </c>
      <c r="D12" s="29" t="s">
        <v>77</v>
      </c>
      <c r="E12" s="29" t="s">
        <v>78</v>
      </c>
      <c r="F12" s="29" t="s">
        <v>149</v>
      </c>
      <c r="G12" s="29" t="s">
        <v>150</v>
      </c>
      <c r="H12" s="22">
        <v>369941</v>
      </c>
      <c r="I12" s="22">
        <v>369941</v>
      </c>
      <c r="J12" s="22">
        <v>92485.25</v>
      </c>
      <c r="K12" s="22"/>
      <c r="L12" s="22">
        <v>277455.75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1" t="s">
        <v>46</v>
      </c>
      <c r="B13" s="105" t="s">
        <v>143</v>
      </c>
      <c r="C13" s="29" t="s">
        <v>144</v>
      </c>
      <c r="D13" s="29" t="s">
        <v>77</v>
      </c>
      <c r="E13" s="29" t="s">
        <v>78</v>
      </c>
      <c r="F13" s="29" t="s">
        <v>151</v>
      </c>
      <c r="G13" s="29" t="s">
        <v>152</v>
      </c>
      <c r="H13" s="22">
        <v>26317859</v>
      </c>
      <c r="I13" s="22">
        <v>871200</v>
      </c>
      <c r="J13" s="22">
        <v>217800</v>
      </c>
      <c r="K13" s="22"/>
      <c r="L13" s="22">
        <v>653400</v>
      </c>
      <c r="M13" s="22"/>
      <c r="N13" s="22"/>
      <c r="O13" s="22"/>
      <c r="P13" s="22"/>
      <c r="Q13" s="22"/>
      <c r="R13" s="22">
        <v>25446659</v>
      </c>
      <c r="S13" s="22">
        <v>25446659</v>
      </c>
      <c r="T13" s="22"/>
      <c r="U13" s="22"/>
      <c r="V13" s="22"/>
      <c r="W13" s="22"/>
    </row>
    <row r="14" ht="31.4" customHeight="1" spans="1:23">
      <c r="A14" s="111" t="s">
        <v>46</v>
      </c>
      <c r="B14" s="105" t="s">
        <v>153</v>
      </c>
      <c r="C14" s="29" t="s">
        <v>154</v>
      </c>
      <c r="D14" s="29" t="s">
        <v>66</v>
      </c>
      <c r="E14" s="29" t="s">
        <v>67</v>
      </c>
      <c r="F14" s="29" t="s">
        <v>155</v>
      </c>
      <c r="G14" s="29" t="s">
        <v>156</v>
      </c>
      <c r="H14" s="22">
        <v>1810092.71</v>
      </c>
      <c r="I14" s="22"/>
      <c r="J14" s="22"/>
      <c r="K14" s="22"/>
      <c r="L14" s="22"/>
      <c r="M14" s="22"/>
      <c r="N14" s="22"/>
      <c r="O14" s="22"/>
      <c r="P14" s="22"/>
      <c r="Q14" s="22"/>
      <c r="R14" s="22">
        <v>1810092.71</v>
      </c>
      <c r="S14" s="22">
        <v>1810092.71</v>
      </c>
      <c r="T14" s="22"/>
      <c r="U14" s="22"/>
      <c r="V14" s="22"/>
      <c r="W14" s="22"/>
    </row>
    <row r="15" ht="31.4" customHeight="1" spans="1:23">
      <c r="A15" s="111" t="s">
        <v>46</v>
      </c>
      <c r="B15" s="105" t="s">
        <v>153</v>
      </c>
      <c r="C15" s="29" t="s">
        <v>154</v>
      </c>
      <c r="D15" s="29" t="s">
        <v>72</v>
      </c>
      <c r="E15" s="29" t="s">
        <v>71</v>
      </c>
      <c r="F15" s="29" t="s">
        <v>157</v>
      </c>
      <c r="G15" s="29" t="s">
        <v>158</v>
      </c>
      <c r="H15" s="22">
        <v>78804.61</v>
      </c>
      <c r="I15" s="22">
        <v>11362.83</v>
      </c>
      <c r="J15" s="22">
        <v>2840.71</v>
      </c>
      <c r="K15" s="22"/>
      <c r="L15" s="22">
        <v>8522.12</v>
      </c>
      <c r="M15" s="22"/>
      <c r="N15" s="22"/>
      <c r="O15" s="22"/>
      <c r="P15" s="22"/>
      <c r="Q15" s="22"/>
      <c r="R15" s="22">
        <v>67441.78</v>
      </c>
      <c r="S15" s="22">
        <v>67441.78</v>
      </c>
      <c r="T15" s="22"/>
      <c r="U15" s="22"/>
      <c r="V15" s="22"/>
      <c r="W15" s="22"/>
    </row>
    <row r="16" ht="31.4" customHeight="1" spans="1:23">
      <c r="A16" s="111" t="s">
        <v>46</v>
      </c>
      <c r="B16" s="105" t="s">
        <v>153</v>
      </c>
      <c r="C16" s="29" t="s">
        <v>154</v>
      </c>
      <c r="D16" s="29" t="s">
        <v>81</v>
      </c>
      <c r="E16" s="29" t="s">
        <v>82</v>
      </c>
      <c r="F16" s="29" t="s">
        <v>159</v>
      </c>
      <c r="G16" s="29" t="s">
        <v>160</v>
      </c>
      <c r="H16" s="22">
        <v>1070929.44</v>
      </c>
      <c r="I16" s="22">
        <v>613593.04</v>
      </c>
      <c r="J16" s="22">
        <v>153398.26</v>
      </c>
      <c r="K16" s="22"/>
      <c r="L16" s="22">
        <v>460194.78</v>
      </c>
      <c r="M16" s="22"/>
      <c r="N16" s="22"/>
      <c r="O16" s="22"/>
      <c r="P16" s="22"/>
      <c r="Q16" s="22"/>
      <c r="R16" s="22">
        <v>457336.4</v>
      </c>
      <c r="S16" s="22">
        <v>457336.4</v>
      </c>
      <c r="T16" s="22"/>
      <c r="U16" s="22"/>
      <c r="V16" s="22"/>
      <c r="W16" s="22"/>
    </row>
    <row r="17" ht="31.4" customHeight="1" spans="1:23">
      <c r="A17" s="111" t="s">
        <v>46</v>
      </c>
      <c r="B17" s="105" t="s">
        <v>153</v>
      </c>
      <c r="C17" s="29" t="s">
        <v>154</v>
      </c>
      <c r="D17" s="29" t="s">
        <v>83</v>
      </c>
      <c r="E17" s="29" t="s">
        <v>84</v>
      </c>
      <c r="F17" s="29" t="s">
        <v>161</v>
      </c>
      <c r="G17" s="29" t="s">
        <v>162</v>
      </c>
      <c r="H17" s="22">
        <v>495800.67</v>
      </c>
      <c r="I17" s="22">
        <v>364257.94</v>
      </c>
      <c r="J17" s="22">
        <v>91064.49</v>
      </c>
      <c r="K17" s="22"/>
      <c r="L17" s="22">
        <v>273193.45</v>
      </c>
      <c r="M17" s="22"/>
      <c r="N17" s="22"/>
      <c r="O17" s="22"/>
      <c r="P17" s="22"/>
      <c r="Q17" s="22"/>
      <c r="R17" s="22">
        <v>131542.73</v>
      </c>
      <c r="S17" s="22">
        <v>131542.73</v>
      </c>
      <c r="T17" s="22"/>
      <c r="U17" s="22"/>
      <c r="V17" s="22"/>
      <c r="W17" s="22"/>
    </row>
    <row r="18" ht="31.4" customHeight="1" spans="1:23">
      <c r="A18" s="111" t="s">
        <v>46</v>
      </c>
      <c r="B18" s="105" t="s">
        <v>153</v>
      </c>
      <c r="C18" s="29" t="s">
        <v>154</v>
      </c>
      <c r="D18" s="29" t="s">
        <v>85</v>
      </c>
      <c r="E18" s="29" t="s">
        <v>86</v>
      </c>
      <c r="F18" s="29" t="s">
        <v>157</v>
      </c>
      <c r="G18" s="29" t="s">
        <v>158</v>
      </c>
      <c r="H18" s="22">
        <v>80107.53</v>
      </c>
      <c r="I18" s="22">
        <v>47190</v>
      </c>
      <c r="J18" s="22">
        <v>47190</v>
      </c>
      <c r="K18" s="22"/>
      <c r="L18" s="22"/>
      <c r="M18" s="22"/>
      <c r="N18" s="22"/>
      <c r="O18" s="22"/>
      <c r="P18" s="22"/>
      <c r="Q18" s="22"/>
      <c r="R18" s="22">
        <v>32917.53</v>
      </c>
      <c r="S18" s="22">
        <v>32917.53</v>
      </c>
      <c r="T18" s="22"/>
      <c r="U18" s="22"/>
      <c r="V18" s="22"/>
      <c r="W18" s="22"/>
    </row>
    <row r="19" ht="31.4" customHeight="1" spans="1:23">
      <c r="A19" s="111" t="s">
        <v>46</v>
      </c>
      <c r="B19" s="105" t="s">
        <v>163</v>
      </c>
      <c r="C19" s="29" t="s">
        <v>92</v>
      </c>
      <c r="D19" s="29" t="s">
        <v>91</v>
      </c>
      <c r="E19" s="29" t="s">
        <v>92</v>
      </c>
      <c r="F19" s="29" t="s">
        <v>164</v>
      </c>
      <c r="G19" s="29" t="s">
        <v>92</v>
      </c>
      <c r="H19" s="22">
        <v>3251019.4</v>
      </c>
      <c r="I19" s="22"/>
      <c r="J19" s="22"/>
      <c r="K19" s="22"/>
      <c r="L19" s="22"/>
      <c r="M19" s="22"/>
      <c r="N19" s="22"/>
      <c r="O19" s="22"/>
      <c r="P19" s="22"/>
      <c r="Q19" s="22"/>
      <c r="R19" s="22">
        <v>3251019.4</v>
      </c>
      <c r="S19" s="22">
        <v>3251019.4</v>
      </c>
      <c r="T19" s="22"/>
      <c r="U19" s="22"/>
      <c r="V19" s="22"/>
      <c r="W19" s="22"/>
    </row>
    <row r="20" ht="31.4" customHeight="1" spans="1:23">
      <c r="A20" s="111" t="s">
        <v>46</v>
      </c>
      <c r="B20" s="105" t="s">
        <v>165</v>
      </c>
      <c r="C20" s="29" t="s">
        <v>166</v>
      </c>
      <c r="D20" s="29" t="s">
        <v>77</v>
      </c>
      <c r="E20" s="29" t="s">
        <v>78</v>
      </c>
      <c r="F20" s="29" t="s">
        <v>167</v>
      </c>
      <c r="G20" s="29" t="s">
        <v>168</v>
      </c>
      <c r="H20" s="22">
        <v>6119087.93</v>
      </c>
      <c r="I20" s="22"/>
      <c r="J20" s="22"/>
      <c r="K20" s="22"/>
      <c r="L20" s="22"/>
      <c r="M20" s="22"/>
      <c r="N20" s="22"/>
      <c r="O20" s="22"/>
      <c r="P20" s="22"/>
      <c r="Q20" s="22"/>
      <c r="R20" s="22">
        <v>6119087.93</v>
      </c>
      <c r="S20" s="22">
        <v>6119087.93</v>
      </c>
      <c r="T20" s="22"/>
      <c r="U20" s="22"/>
      <c r="V20" s="22"/>
      <c r="W20" s="22"/>
    </row>
    <row r="21" ht="31.4" customHeight="1" spans="1:23">
      <c r="A21" s="111" t="s">
        <v>46</v>
      </c>
      <c r="B21" s="105" t="s">
        <v>169</v>
      </c>
      <c r="C21" s="29" t="s">
        <v>170</v>
      </c>
      <c r="D21" s="29" t="s">
        <v>77</v>
      </c>
      <c r="E21" s="29" t="s">
        <v>78</v>
      </c>
      <c r="F21" s="29" t="s">
        <v>171</v>
      </c>
      <c r="G21" s="29" t="s">
        <v>170</v>
      </c>
      <c r="H21" s="22">
        <v>4000000</v>
      </c>
      <c r="I21" s="22"/>
      <c r="J21" s="22"/>
      <c r="K21" s="22"/>
      <c r="L21" s="22"/>
      <c r="M21" s="22"/>
      <c r="N21" s="22"/>
      <c r="O21" s="22"/>
      <c r="P21" s="22"/>
      <c r="Q21" s="22"/>
      <c r="R21" s="22">
        <v>4000000</v>
      </c>
      <c r="S21" s="22">
        <v>4000000</v>
      </c>
      <c r="T21" s="22"/>
      <c r="U21" s="22"/>
      <c r="V21" s="22"/>
      <c r="W21" s="22"/>
    </row>
    <row r="22" ht="31.4" customHeight="1" spans="1:23">
      <c r="A22" s="111" t="s">
        <v>46</v>
      </c>
      <c r="B22" s="105" t="s">
        <v>172</v>
      </c>
      <c r="C22" s="29" t="s">
        <v>173</v>
      </c>
      <c r="D22" s="29" t="s">
        <v>68</v>
      </c>
      <c r="E22" s="29" t="s">
        <v>69</v>
      </c>
      <c r="F22" s="29" t="s">
        <v>174</v>
      </c>
      <c r="G22" s="29" t="s">
        <v>175</v>
      </c>
      <c r="H22" s="22">
        <v>905046.36</v>
      </c>
      <c r="I22" s="22"/>
      <c r="J22" s="22"/>
      <c r="K22" s="22"/>
      <c r="L22" s="22"/>
      <c r="M22" s="22"/>
      <c r="N22" s="22"/>
      <c r="O22" s="22"/>
      <c r="P22" s="22"/>
      <c r="Q22" s="22"/>
      <c r="R22" s="22">
        <v>905046.36</v>
      </c>
      <c r="S22" s="22">
        <v>905046.36</v>
      </c>
      <c r="T22" s="22"/>
      <c r="U22" s="22"/>
      <c r="V22" s="22"/>
      <c r="W22" s="22"/>
    </row>
    <row r="23" ht="31.4" customHeight="1" spans="1:23">
      <c r="A23" s="111" t="s">
        <v>46</v>
      </c>
      <c r="B23" s="105" t="s">
        <v>176</v>
      </c>
      <c r="C23" s="29" t="s">
        <v>177</v>
      </c>
      <c r="D23" s="29" t="s">
        <v>77</v>
      </c>
      <c r="E23" s="29" t="s">
        <v>78</v>
      </c>
      <c r="F23" s="29" t="s">
        <v>178</v>
      </c>
      <c r="G23" s="29" t="s">
        <v>179</v>
      </c>
      <c r="H23" s="22">
        <v>122200</v>
      </c>
      <c r="I23" s="22"/>
      <c r="J23" s="22"/>
      <c r="K23" s="22"/>
      <c r="L23" s="22"/>
      <c r="M23" s="22"/>
      <c r="N23" s="22"/>
      <c r="O23" s="22"/>
      <c r="P23" s="22"/>
      <c r="Q23" s="22"/>
      <c r="R23" s="22">
        <v>122200</v>
      </c>
      <c r="S23" s="22">
        <v>122200</v>
      </c>
      <c r="T23" s="22"/>
      <c r="U23" s="22"/>
      <c r="V23" s="22"/>
      <c r="W23" s="22"/>
    </row>
    <row r="24" ht="31.4" customHeight="1" spans="1:23">
      <c r="A24" s="111" t="s">
        <v>46</v>
      </c>
      <c r="B24" s="105" t="s">
        <v>180</v>
      </c>
      <c r="C24" s="29" t="s">
        <v>122</v>
      </c>
      <c r="D24" s="29" t="s">
        <v>77</v>
      </c>
      <c r="E24" s="29" t="s">
        <v>78</v>
      </c>
      <c r="F24" s="29" t="s">
        <v>181</v>
      </c>
      <c r="G24" s="29" t="s">
        <v>122</v>
      </c>
      <c r="H24" s="22">
        <v>29000</v>
      </c>
      <c r="I24" s="22"/>
      <c r="J24" s="22"/>
      <c r="K24" s="22"/>
      <c r="L24" s="22"/>
      <c r="M24" s="22"/>
      <c r="N24" s="22"/>
      <c r="O24" s="22"/>
      <c r="P24" s="22"/>
      <c r="Q24" s="22"/>
      <c r="R24" s="22">
        <v>29000</v>
      </c>
      <c r="S24" s="22">
        <v>29000</v>
      </c>
      <c r="T24" s="22"/>
      <c r="U24" s="22"/>
      <c r="V24" s="22"/>
      <c r="W24" s="22"/>
    </row>
    <row r="25" ht="31.4" customHeight="1" spans="1:23">
      <c r="A25" s="111" t="s">
        <v>46</v>
      </c>
      <c r="B25" s="105" t="s">
        <v>182</v>
      </c>
      <c r="C25" s="29" t="s">
        <v>183</v>
      </c>
      <c r="D25" s="29" t="s">
        <v>77</v>
      </c>
      <c r="E25" s="29" t="s">
        <v>78</v>
      </c>
      <c r="F25" s="29" t="s">
        <v>184</v>
      </c>
      <c r="G25" s="29" t="s">
        <v>183</v>
      </c>
      <c r="H25" s="22">
        <v>3623992</v>
      </c>
      <c r="I25" s="22">
        <v>113636.74</v>
      </c>
      <c r="J25" s="22">
        <v>28409.19</v>
      </c>
      <c r="K25" s="22"/>
      <c r="L25" s="22">
        <v>85227.55</v>
      </c>
      <c r="M25" s="22"/>
      <c r="N25" s="22"/>
      <c r="O25" s="22"/>
      <c r="P25" s="22"/>
      <c r="Q25" s="22"/>
      <c r="R25" s="22">
        <v>3510355.26</v>
      </c>
      <c r="S25" s="22">
        <v>3510355.26</v>
      </c>
      <c r="T25" s="22"/>
      <c r="U25" s="22"/>
      <c r="V25" s="22"/>
      <c r="W25" s="22"/>
    </row>
    <row r="26" ht="31.4" customHeight="1" spans="1:23">
      <c r="A26" s="111" t="s">
        <v>46</v>
      </c>
      <c r="B26" s="105" t="s">
        <v>185</v>
      </c>
      <c r="C26" s="29" t="s">
        <v>186</v>
      </c>
      <c r="D26" s="29" t="s">
        <v>64</v>
      </c>
      <c r="E26" s="29" t="s">
        <v>65</v>
      </c>
      <c r="F26" s="29" t="s">
        <v>187</v>
      </c>
      <c r="G26" s="29" t="s">
        <v>188</v>
      </c>
      <c r="H26" s="22">
        <v>18000</v>
      </c>
      <c r="I26" s="22">
        <v>17820</v>
      </c>
      <c r="J26" s="22">
        <v>4455</v>
      </c>
      <c r="K26" s="22"/>
      <c r="L26" s="22">
        <v>13365</v>
      </c>
      <c r="M26" s="22"/>
      <c r="N26" s="22"/>
      <c r="O26" s="22"/>
      <c r="P26" s="22"/>
      <c r="Q26" s="22"/>
      <c r="R26" s="22">
        <v>180</v>
      </c>
      <c r="S26" s="22">
        <v>180</v>
      </c>
      <c r="T26" s="22"/>
      <c r="U26" s="22"/>
      <c r="V26" s="22"/>
      <c r="W26" s="22"/>
    </row>
    <row r="27" ht="31.4" customHeight="1" spans="1:23">
      <c r="A27" s="111" t="s">
        <v>46</v>
      </c>
      <c r="B27" s="105" t="s">
        <v>185</v>
      </c>
      <c r="C27" s="29" t="s">
        <v>186</v>
      </c>
      <c r="D27" s="29" t="s">
        <v>77</v>
      </c>
      <c r="E27" s="29" t="s">
        <v>78</v>
      </c>
      <c r="F27" s="29" t="s">
        <v>189</v>
      </c>
      <c r="G27" s="29" t="s">
        <v>190</v>
      </c>
      <c r="H27" s="22">
        <v>1170050</v>
      </c>
      <c r="I27" s="22"/>
      <c r="J27" s="22"/>
      <c r="K27" s="22"/>
      <c r="L27" s="22"/>
      <c r="M27" s="22"/>
      <c r="N27" s="22"/>
      <c r="O27" s="22"/>
      <c r="P27" s="22"/>
      <c r="Q27" s="22"/>
      <c r="R27" s="22">
        <v>1170050</v>
      </c>
      <c r="S27" s="22">
        <v>1170050</v>
      </c>
      <c r="T27" s="22"/>
      <c r="U27" s="22"/>
      <c r="V27" s="22"/>
      <c r="W27" s="22"/>
    </row>
    <row r="28" ht="31.4" customHeight="1" spans="1:23">
      <c r="A28" s="111" t="s">
        <v>46</v>
      </c>
      <c r="B28" s="105" t="s">
        <v>185</v>
      </c>
      <c r="C28" s="29" t="s">
        <v>186</v>
      </c>
      <c r="D28" s="29" t="s">
        <v>77</v>
      </c>
      <c r="E28" s="29" t="s">
        <v>78</v>
      </c>
      <c r="F28" s="29" t="s">
        <v>191</v>
      </c>
      <c r="G28" s="29" t="s">
        <v>192</v>
      </c>
      <c r="H28" s="22">
        <v>220780</v>
      </c>
      <c r="I28" s="22"/>
      <c r="J28" s="22"/>
      <c r="K28" s="22"/>
      <c r="L28" s="22"/>
      <c r="M28" s="22"/>
      <c r="N28" s="22"/>
      <c r="O28" s="22"/>
      <c r="P28" s="22"/>
      <c r="Q28" s="22"/>
      <c r="R28" s="22">
        <v>220780</v>
      </c>
      <c r="S28" s="22">
        <v>220780</v>
      </c>
      <c r="T28" s="22"/>
      <c r="U28" s="22"/>
      <c r="V28" s="22"/>
      <c r="W28" s="22"/>
    </row>
    <row r="29" ht="31.4" customHeight="1" spans="1:23">
      <c r="A29" s="111" t="s">
        <v>46</v>
      </c>
      <c r="B29" s="105" t="s">
        <v>185</v>
      </c>
      <c r="C29" s="29" t="s">
        <v>186</v>
      </c>
      <c r="D29" s="29" t="s">
        <v>77</v>
      </c>
      <c r="E29" s="29" t="s">
        <v>78</v>
      </c>
      <c r="F29" s="29" t="s">
        <v>193</v>
      </c>
      <c r="G29" s="29" t="s">
        <v>194</v>
      </c>
      <c r="H29" s="22">
        <v>851800</v>
      </c>
      <c r="I29" s="22"/>
      <c r="J29" s="22"/>
      <c r="K29" s="22"/>
      <c r="L29" s="22"/>
      <c r="M29" s="22"/>
      <c r="N29" s="22"/>
      <c r="O29" s="22"/>
      <c r="P29" s="22"/>
      <c r="Q29" s="22"/>
      <c r="R29" s="22">
        <v>851800</v>
      </c>
      <c r="S29" s="22">
        <v>851800</v>
      </c>
      <c r="T29" s="22"/>
      <c r="U29" s="22"/>
      <c r="V29" s="22"/>
      <c r="W29" s="22"/>
    </row>
    <row r="30" ht="31.4" customHeight="1" spans="1:23">
      <c r="A30" s="111" t="s">
        <v>46</v>
      </c>
      <c r="B30" s="105" t="s">
        <v>185</v>
      </c>
      <c r="C30" s="29" t="s">
        <v>186</v>
      </c>
      <c r="D30" s="29" t="s">
        <v>77</v>
      </c>
      <c r="E30" s="29" t="s">
        <v>78</v>
      </c>
      <c r="F30" s="29" t="s">
        <v>195</v>
      </c>
      <c r="G30" s="29" t="s">
        <v>196</v>
      </c>
      <c r="H30" s="22">
        <v>524300</v>
      </c>
      <c r="I30" s="22"/>
      <c r="J30" s="22"/>
      <c r="K30" s="22"/>
      <c r="L30" s="22"/>
      <c r="M30" s="22"/>
      <c r="N30" s="22"/>
      <c r="O30" s="22"/>
      <c r="P30" s="22"/>
      <c r="Q30" s="22"/>
      <c r="R30" s="22">
        <v>524300</v>
      </c>
      <c r="S30" s="22">
        <v>524300</v>
      </c>
      <c r="T30" s="22"/>
      <c r="U30" s="22"/>
      <c r="V30" s="22"/>
      <c r="W30" s="22"/>
    </row>
    <row r="31" ht="31.4" customHeight="1" spans="1:23">
      <c r="A31" s="111" t="s">
        <v>46</v>
      </c>
      <c r="B31" s="105" t="s">
        <v>185</v>
      </c>
      <c r="C31" s="29" t="s">
        <v>186</v>
      </c>
      <c r="D31" s="29" t="s">
        <v>77</v>
      </c>
      <c r="E31" s="29" t="s">
        <v>78</v>
      </c>
      <c r="F31" s="29" t="s">
        <v>197</v>
      </c>
      <c r="G31" s="29" t="s">
        <v>198</v>
      </c>
      <c r="H31" s="22">
        <v>1600000</v>
      </c>
      <c r="I31" s="22"/>
      <c r="J31" s="22"/>
      <c r="K31" s="22"/>
      <c r="L31" s="22"/>
      <c r="M31" s="22"/>
      <c r="N31" s="22"/>
      <c r="O31" s="22"/>
      <c r="P31" s="22"/>
      <c r="Q31" s="22"/>
      <c r="R31" s="22">
        <v>1600000</v>
      </c>
      <c r="S31" s="22">
        <v>1600000</v>
      </c>
      <c r="T31" s="22"/>
      <c r="U31" s="22"/>
      <c r="V31" s="22"/>
      <c r="W31" s="22"/>
    </row>
    <row r="32" ht="31.4" customHeight="1" spans="1:23">
      <c r="A32" s="111" t="s">
        <v>46</v>
      </c>
      <c r="B32" s="105" t="s">
        <v>185</v>
      </c>
      <c r="C32" s="29" t="s">
        <v>186</v>
      </c>
      <c r="D32" s="29" t="s">
        <v>77</v>
      </c>
      <c r="E32" s="29" t="s">
        <v>78</v>
      </c>
      <c r="F32" s="29" t="s">
        <v>199</v>
      </c>
      <c r="G32" s="29" t="s">
        <v>200</v>
      </c>
      <c r="H32" s="22">
        <v>57400</v>
      </c>
      <c r="I32" s="22"/>
      <c r="J32" s="22"/>
      <c r="K32" s="22"/>
      <c r="L32" s="22"/>
      <c r="M32" s="22"/>
      <c r="N32" s="22"/>
      <c r="O32" s="22"/>
      <c r="P32" s="22"/>
      <c r="Q32" s="22"/>
      <c r="R32" s="22">
        <v>57400</v>
      </c>
      <c r="S32" s="22">
        <v>57400</v>
      </c>
      <c r="T32" s="22"/>
      <c r="U32" s="22"/>
      <c r="V32" s="22"/>
      <c r="W32" s="22"/>
    </row>
    <row r="33" ht="31.4" customHeight="1" spans="1:23">
      <c r="A33" s="111" t="s">
        <v>46</v>
      </c>
      <c r="B33" s="105" t="s">
        <v>185</v>
      </c>
      <c r="C33" s="29" t="s">
        <v>186</v>
      </c>
      <c r="D33" s="29" t="s">
        <v>77</v>
      </c>
      <c r="E33" s="29" t="s">
        <v>78</v>
      </c>
      <c r="F33" s="29" t="s">
        <v>201</v>
      </c>
      <c r="G33" s="29" t="s">
        <v>202</v>
      </c>
      <c r="H33" s="22">
        <v>732400</v>
      </c>
      <c r="I33" s="22"/>
      <c r="J33" s="22"/>
      <c r="K33" s="22"/>
      <c r="L33" s="22"/>
      <c r="M33" s="22"/>
      <c r="N33" s="22"/>
      <c r="O33" s="22"/>
      <c r="P33" s="22"/>
      <c r="Q33" s="22"/>
      <c r="R33" s="22">
        <v>732400</v>
      </c>
      <c r="S33" s="22">
        <v>732400</v>
      </c>
      <c r="T33" s="22"/>
      <c r="U33" s="22"/>
      <c r="V33" s="22"/>
      <c r="W33" s="22"/>
    </row>
    <row r="34" ht="31.4" customHeight="1" spans="1:23">
      <c r="A34" s="111" t="s">
        <v>46</v>
      </c>
      <c r="B34" s="105" t="s">
        <v>185</v>
      </c>
      <c r="C34" s="29" t="s">
        <v>186</v>
      </c>
      <c r="D34" s="29" t="s">
        <v>77</v>
      </c>
      <c r="E34" s="29" t="s">
        <v>78</v>
      </c>
      <c r="F34" s="29" t="s">
        <v>203</v>
      </c>
      <c r="G34" s="29" t="s">
        <v>204</v>
      </c>
      <c r="H34" s="22">
        <v>2430450</v>
      </c>
      <c r="I34" s="22"/>
      <c r="J34" s="22"/>
      <c r="K34" s="22"/>
      <c r="L34" s="22"/>
      <c r="M34" s="22"/>
      <c r="N34" s="22"/>
      <c r="O34" s="22"/>
      <c r="P34" s="22"/>
      <c r="Q34" s="22"/>
      <c r="R34" s="22">
        <v>2430450</v>
      </c>
      <c r="S34" s="22">
        <v>2430450</v>
      </c>
      <c r="T34" s="22"/>
      <c r="U34" s="22"/>
      <c r="V34" s="22"/>
      <c r="W34" s="22"/>
    </row>
    <row r="35" ht="31.4" customHeight="1" spans="1:23">
      <c r="A35" s="111" t="s">
        <v>46</v>
      </c>
      <c r="B35" s="105" t="s">
        <v>185</v>
      </c>
      <c r="C35" s="29" t="s">
        <v>186</v>
      </c>
      <c r="D35" s="29" t="s">
        <v>77</v>
      </c>
      <c r="E35" s="29" t="s">
        <v>78</v>
      </c>
      <c r="F35" s="29" t="s">
        <v>205</v>
      </c>
      <c r="G35" s="29" t="s">
        <v>206</v>
      </c>
      <c r="H35" s="22">
        <v>5294019.6</v>
      </c>
      <c r="I35" s="22"/>
      <c r="J35" s="22"/>
      <c r="K35" s="22"/>
      <c r="L35" s="22"/>
      <c r="M35" s="22"/>
      <c r="N35" s="22"/>
      <c r="O35" s="22"/>
      <c r="P35" s="22"/>
      <c r="Q35" s="22"/>
      <c r="R35" s="22">
        <v>5294019.6</v>
      </c>
      <c r="S35" s="22">
        <v>5294019.6</v>
      </c>
      <c r="T35" s="22"/>
      <c r="U35" s="22"/>
      <c r="V35" s="22"/>
      <c r="W35" s="22"/>
    </row>
    <row r="36" ht="31.4" customHeight="1" spans="1:23">
      <c r="A36" s="111" t="s">
        <v>46</v>
      </c>
      <c r="B36" s="105" t="s">
        <v>185</v>
      </c>
      <c r="C36" s="29" t="s">
        <v>186</v>
      </c>
      <c r="D36" s="29" t="s">
        <v>77</v>
      </c>
      <c r="E36" s="29" t="s">
        <v>78</v>
      </c>
      <c r="F36" s="29" t="s">
        <v>207</v>
      </c>
      <c r="G36" s="29" t="s">
        <v>208</v>
      </c>
      <c r="H36" s="22">
        <v>10830000</v>
      </c>
      <c r="I36" s="22"/>
      <c r="J36" s="22"/>
      <c r="K36" s="22"/>
      <c r="L36" s="22"/>
      <c r="M36" s="22"/>
      <c r="N36" s="22"/>
      <c r="O36" s="22"/>
      <c r="P36" s="22"/>
      <c r="Q36" s="22"/>
      <c r="R36" s="22">
        <v>10830000</v>
      </c>
      <c r="S36" s="22">
        <v>10830000</v>
      </c>
      <c r="T36" s="22"/>
      <c r="U36" s="22"/>
      <c r="V36" s="22"/>
      <c r="W36" s="22"/>
    </row>
    <row r="37" ht="31.4" customHeight="1" spans="1:23">
      <c r="A37" s="111" t="s">
        <v>46</v>
      </c>
      <c r="B37" s="105" t="s">
        <v>185</v>
      </c>
      <c r="C37" s="29" t="s">
        <v>186</v>
      </c>
      <c r="D37" s="29" t="s">
        <v>77</v>
      </c>
      <c r="E37" s="29" t="s">
        <v>78</v>
      </c>
      <c r="F37" s="29" t="s">
        <v>209</v>
      </c>
      <c r="G37" s="29" t="s">
        <v>210</v>
      </c>
      <c r="H37" s="22">
        <v>810800</v>
      </c>
      <c r="I37" s="22"/>
      <c r="J37" s="22"/>
      <c r="K37" s="22"/>
      <c r="L37" s="22"/>
      <c r="M37" s="22"/>
      <c r="N37" s="22"/>
      <c r="O37" s="22"/>
      <c r="P37" s="22"/>
      <c r="Q37" s="22"/>
      <c r="R37" s="22">
        <v>810800</v>
      </c>
      <c r="S37" s="22">
        <v>810800</v>
      </c>
      <c r="T37" s="22"/>
      <c r="U37" s="22"/>
      <c r="V37" s="22"/>
      <c r="W37" s="22"/>
    </row>
    <row r="38" ht="31.4" customHeight="1" spans="1:23">
      <c r="A38" s="111" t="s">
        <v>46</v>
      </c>
      <c r="B38" s="105" t="s">
        <v>185</v>
      </c>
      <c r="C38" s="29" t="s">
        <v>186</v>
      </c>
      <c r="D38" s="29" t="s">
        <v>77</v>
      </c>
      <c r="E38" s="29" t="s">
        <v>78</v>
      </c>
      <c r="F38" s="29" t="s">
        <v>211</v>
      </c>
      <c r="G38" s="29" t="s">
        <v>212</v>
      </c>
      <c r="H38" s="22">
        <v>1499120</v>
      </c>
      <c r="I38" s="22"/>
      <c r="J38" s="22"/>
      <c r="K38" s="22"/>
      <c r="L38" s="22"/>
      <c r="M38" s="22"/>
      <c r="N38" s="22"/>
      <c r="O38" s="22"/>
      <c r="P38" s="22"/>
      <c r="Q38" s="22"/>
      <c r="R38" s="22">
        <v>1499120</v>
      </c>
      <c r="S38" s="22">
        <v>1499120</v>
      </c>
      <c r="T38" s="22"/>
      <c r="U38" s="22"/>
      <c r="V38" s="22"/>
      <c r="W38" s="22"/>
    </row>
    <row r="39" ht="31.4" customHeight="1" spans="1:23">
      <c r="A39" s="111" t="s">
        <v>46</v>
      </c>
      <c r="B39" s="105" t="s">
        <v>185</v>
      </c>
      <c r="C39" s="29" t="s">
        <v>186</v>
      </c>
      <c r="D39" s="29" t="s">
        <v>77</v>
      </c>
      <c r="E39" s="29" t="s">
        <v>78</v>
      </c>
      <c r="F39" s="29" t="s">
        <v>213</v>
      </c>
      <c r="G39" s="29" t="s">
        <v>214</v>
      </c>
      <c r="H39" s="22">
        <v>54528300</v>
      </c>
      <c r="I39" s="22"/>
      <c r="J39" s="22"/>
      <c r="K39" s="22"/>
      <c r="L39" s="22"/>
      <c r="M39" s="22"/>
      <c r="N39" s="22"/>
      <c r="O39" s="22"/>
      <c r="P39" s="22"/>
      <c r="Q39" s="22"/>
      <c r="R39" s="22">
        <v>54528300</v>
      </c>
      <c r="S39" s="22">
        <v>54528300</v>
      </c>
      <c r="T39" s="22"/>
      <c r="U39" s="22"/>
      <c r="V39" s="22"/>
      <c r="W39" s="22"/>
    </row>
    <row r="40" ht="31.4" customHeight="1" spans="1:23">
      <c r="A40" s="111" t="s">
        <v>46</v>
      </c>
      <c r="B40" s="105" t="s">
        <v>185</v>
      </c>
      <c r="C40" s="29" t="s">
        <v>186</v>
      </c>
      <c r="D40" s="29" t="s">
        <v>77</v>
      </c>
      <c r="E40" s="29" t="s">
        <v>78</v>
      </c>
      <c r="F40" s="29" t="s">
        <v>215</v>
      </c>
      <c r="G40" s="29" t="s">
        <v>216</v>
      </c>
      <c r="H40" s="22">
        <v>276340</v>
      </c>
      <c r="I40" s="22"/>
      <c r="J40" s="22"/>
      <c r="K40" s="22"/>
      <c r="L40" s="22"/>
      <c r="M40" s="22"/>
      <c r="N40" s="22"/>
      <c r="O40" s="22"/>
      <c r="P40" s="22"/>
      <c r="Q40" s="22"/>
      <c r="R40" s="22">
        <v>276340</v>
      </c>
      <c r="S40" s="22">
        <v>276340</v>
      </c>
      <c r="T40" s="22"/>
      <c r="U40" s="22"/>
      <c r="V40" s="22"/>
      <c r="W40" s="22"/>
    </row>
    <row r="41" ht="31.4" customHeight="1" spans="1:23">
      <c r="A41" s="111" t="s">
        <v>46</v>
      </c>
      <c r="B41" s="105" t="s">
        <v>185</v>
      </c>
      <c r="C41" s="29" t="s">
        <v>186</v>
      </c>
      <c r="D41" s="29" t="s">
        <v>77</v>
      </c>
      <c r="E41" s="29" t="s">
        <v>78</v>
      </c>
      <c r="F41" s="29" t="s">
        <v>217</v>
      </c>
      <c r="G41" s="29" t="s">
        <v>218</v>
      </c>
      <c r="H41" s="22">
        <v>10261200</v>
      </c>
      <c r="I41" s="22"/>
      <c r="J41" s="22"/>
      <c r="K41" s="22"/>
      <c r="L41" s="22"/>
      <c r="M41" s="22"/>
      <c r="N41" s="22"/>
      <c r="O41" s="22"/>
      <c r="P41" s="22"/>
      <c r="Q41" s="22"/>
      <c r="R41" s="22">
        <v>10261200</v>
      </c>
      <c r="S41" s="22">
        <v>10261200</v>
      </c>
      <c r="T41" s="22"/>
      <c r="U41" s="22"/>
      <c r="V41" s="22"/>
      <c r="W41" s="22"/>
    </row>
    <row r="42" ht="31.4" customHeight="1" spans="1:23">
      <c r="A42" s="111" t="s">
        <v>46</v>
      </c>
      <c r="B42" s="105" t="s">
        <v>185</v>
      </c>
      <c r="C42" s="29" t="s">
        <v>186</v>
      </c>
      <c r="D42" s="29" t="s">
        <v>77</v>
      </c>
      <c r="E42" s="29" t="s">
        <v>78</v>
      </c>
      <c r="F42" s="29" t="s">
        <v>219</v>
      </c>
      <c r="G42" s="29" t="s">
        <v>220</v>
      </c>
      <c r="H42" s="22">
        <v>4315600</v>
      </c>
      <c r="I42" s="22">
        <v>113636.74</v>
      </c>
      <c r="J42" s="22">
        <v>28409.19</v>
      </c>
      <c r="K42" s="22"/>
      <c r="L42" s="22">
        <v>85227.55</v>
      </c>
      <c r="M42" s="22"/>
      <c r="N42" s="22"/>
      <c r="O42" s="22"/>
      <c r="P42" s="22"/>
      <c r="Q42" s="22"/>
      <c r="R42" s="22">
        <v>4201963.26</v>
      </c>
      <c r="S42" s="22">
        <v>4201963.26</v>
      </c>
      <c r="T42" s="22"/>
      <c r="U42" s="22"/>
      <c r="V42" s="22"/>
      <c r="W42" s="22"/>
    </row>
    <row r="43" ht="31.4" customHeight="1" spans="1:23">
      <c r="A43" s="111" t="s">
        <v>46</v>
      </c>
      <c r="B43" s="105" t="s">
        <v>185</v>
      </c>
      <c r="C43" s="29" t="s">
        <v>186</v>
      </c>
      <c r="D43" s="29" t="s">
        <v>77</v>
      </c>
      <c r="E43" s="29" t="s">
        <v>78</v>
      </c>
      <c r="F43" s="29" t="s">
        <v>221</v>
      </c>
      <c r="G43" s="29" t="s">
        <v>222</v>
      </c>
      <c r="H43" s="22">
        <v>109900</v>
      </c>
      <c r="I43" s="22"/>
      <c r="J43" s="22"/>
      <c r="K43" s="22"/>
      <c r="L43" s="22"/>
      <c r="M43" s="22"/>
      <c r="N43" s="22"/>
      <c r="O43" s="22"/>
      <c r="P43" s="22"/>
      <c r="Q43" s="22"/>
      <c r="R43" s="22">
        <v>109900</v>
      </c>
      <c r="S43" s="22">
        <v>109900</v>
      </c>
      <c r="T43" s="22"/>
      <c r="U43" s="22"/>
      <c r="V43" s="22"/>
      <c r="W43" s="22"/>
    </row>
    <row r="44" ht="31.4" customHeight="1" spans="1:23">
      <c r="A44" s="111" t="s">
        <v>46</v>
      </c>
      <c r="B44" s="105" t="s">
        <v>185</v>
      </c>
      <c r="C44" s="29" t="s">
        <v>186</v>
      </c>
      <c r="D44" s="29" t="s">
        <v>77</v>
      </c>
      <c r="E44" s="29" t="s">
        <v>78</v>
      </c>
      <c r="F44" s="29" t="s">
        <v>223</v>
      </c>
      <c r="G44" s="29" t="s">
        <v>224</v>
      </c>
      <c r="H44" s="22">
        <v>238853.28</v>
      </c>
      <c r="I44" s="22"/>
      <c r="J44" s="22"/>
      <c r="K44" s="22"/>
      <c r="L44" s="22"/>
      <c r="M44" s="22"/>
      <c r="N44" s="22"/>
      <c r="O44" s="22"/>
      <c r="P44" s="22"/>
      <c r="Q44" s="22"/>
      <c r="R44" s="22">
        <v>238853.28</v>
      </c>
      <c r="S44" s="22">
        <v>238853.28</v>
      </c>
      <c r="T44" s="22"/>
      <c r="U44" s="22"/>
      <c r="V44" s="22"/>
      <c r="W44" s="22"/>
    </row>
    <row r="45" ht="31.4" customHeight="1" spans="1:23">
      <c r="A45" s="111" t="s">
        <v>46</v>
      </c>
      <c r="B45" s="105" t="s">
        <v>185</v>
      </c>
      <c r="C45" s="29" t="s">
        <v>186</v>
      </c>
      <c r="D45" s="29" t="s">
        <v>77</v>
      </c>
      <c r="E45" s="29" t="s">
        <v>78</v>
      </c>
      <c r="F45" s="29" t="s">
        <v>187</v>
      </c>
      <c r="G45" s="29" t="s">
        <v>188</v>
      </c>
      <c r="H45" s="22">
        <v>80686722</v>
      </c>
      <c r="I45" s="22"/>
      <c r="J45" s="22"/>
      <c r="K45" s="22"/>
      <c r="L45" s="22"/>
      <c r="M45" s="22"/>
      <c r="N45" s="22"/>
      <c r="O45" s="22"/>
      <c r="P45" s="22"/>
      <c r="Q45" s="22"/>
      <c r="R45" s="22">
        <v>80686722</v>
      </c>
      <c r="S45" s="22">
        <v>76967016.76</v>
      </c>
      <c r="T45" s="22"/>
      <c r="U45" s="22"/>
      <c r="V45" s="22"/>
      <c r="W45" s="22">
        <v>3719705.24</v>
      </c>
    </row>
    <row r="46" ht="31.4" customHeight="1" spans="1:23">
      <c r="A46" s="111" t="s">
        <v>46</v>
      </c>
      <c r="B46" s="105" t="s">
        <v>185</v>
      </c>
      <c r="C46" s="29" t="s">
        <v>186</v>
      </c>
      <c r="D46" s="29" t="s">
        <v>77</v>
      </c>
      <c r="E46" s="29" t="s">
        <v>78</v>
      </c>
      <c r="F46" s="29" t="s">
        <v>225</v>
      </c>
      <c r="G46" s="29" t="s">
        <v>226</v>
      </c>
      <c r="H46" s="22">
        <v>1143380</v>
      </c>
      <c r="I46" s="22"/>
      <c r="J46" s="22"/>
      <c r="K46" s="22"/>
      <c r="L46" s="22"/>
      <c r="M46" s="22"/>
      <c r="N46" s="22"/>
      <c r="O46" s="22"/>
      <c r="P46" s="22"/>
      <c r="Q46" s="22"/>
      <c r="R46" s="22">
        <v>1143380</v>
      </c>
      <c r="S46" s="22">
        <v>1143380</v>
      </c>
      <c r="T46" s="22"/>
      <c r="U46" s="22"/>
      <c r="V46" s="22"/>
      <c r="W46" s="22"/>
    </row>
    <row r="47" ht="31.4" customHeight="1" spans="1:23">
      <c r="A47" s="111" t="s">
        <v>46</v>
      </c>
      <c r="B47" s="105" t="s">
        <v>185</v>
      </c>
      <c r="C47" s="29" t="s">
        <v>186</v>
      </c>
      <c r="D47" s="29" t="s">
        <v>77</v>
      </c>
      <c r="E47" s="29" t="s">
        <v>78</v>
      </c>
      <c r="F47" s="29" t="s">
        <v>227</v>
      </c>
      <c r="G47" s="29" t="s">
        <v>228</v>
      </c>
      <c r="H47" s="22">
        <v>42586980</v>
      </c>
      <c r="I47" s="22"/>
      <c r="J47" s="22"/>
      <c r="K47" s="22"/>
      <c r="L47" s="22"/>
      <c r="M47" s="22"/>
      <c r="N47" s="22"/>
      <c r="O47" s="22"/>
      <c r="P47" s="22"/>
      <c r="Q47" s="22"/>
      <c r="R47" s="22">
        <v>42586980</v>
      </c>
      <c r="S47" s="22">
        <v>42586980</v>
      </c>
      <c r="T47" s="22"/>
      <c r="U47" s="22"/>
      <c r="V47" s="22"/>
      <c r="W47" s="22"/>
    </row>
    <row r="48" ht="31.4" customHeight="1" spans="1:23">
      <c r="A48" s="111" t="s">
        <v>46</v>
      </c>
      <c r="B48" s="105" t="s">
        <v>185</v>
      </c>
      <c r="C48" s="29" t="s">
        <v>186</v>
      </c>
      <c r="D48" s="29" t="s">
        <v>77</v>
      </c>
      <c r="E48" s="29" t="s">
        <v>78</v>
      </c>
      <c r="F48" s="29" t="s">
        <v>229</v>
      </c>
      <c r="G48" s="29" t="s">
        <v>230</v>
      </c>
      <c r="H48" s="22">
        <v>45400000</v>
      </c>
      <c r="I48" s="22"/>
      <c r="J48" s="22"/>
      <c r="K48" s="22"/>
      <c r="L48" s="22"/>
      <c r="M48" s="22"/>
      <c r="N48" s="22"/>
      <c r="O48" s="22"/>
      <c r="P48" s="22"/>
      <c r="Q48" s="22"/>
      <c r="R48" s="22">
        <v>45400000</v>
      </c>
      <c r="S48" s="22">
        <v>45400000</v>
      </c>
      <c r="T48" s="22"/>
      <c r="U48" s="22"/>
      <c r="V48" s="22"/>
      <c r="W48" s="22"/>
    </row>
    <row r="49" ht="31.4" customHeight="1" spans="1:23">
      <c r="A49" s="111" t="s">
        <v>46</v>
      </c>
      <c r="B49" s="105" t="s">
        <v>185</v>
      </c>
      <c r="C49" s="29" t="s">
        <v>186</v>
      </c>
      <c r="D49" s="29" t="s">
        <v>77</v>
      </c>
      <c r="E49" s="29" t="s">
        <v>78</v>
      </c>
      <c r="F49" s="29" t="s">
        <v>231</v>
      </c>
      <c r="G49" s="29" t="s">
        <v>232</v>
      </c>
      <c r="H49" s="22">
        <v>6389500</v>
      </c>
      <c r="I49" s="22"/>
      <c r="J49" s="22"/>
      <c r="K49" s="22"/>
      <c r="L49" s="22"/>
      <c r="M49" s="22"/>
      <c r="N49" s="22"/>
      <c r="O49" s="22"/>
      <c r="P49" s="22"/>
      <c r="Q49" s="22"/>
      <c r="R49" s="22">
        <v>6389500</v>
      </c>
      <c r="S49" s="22">
        <v>6389500</v>
      </c>
      <c r="T49" s="22"/>
      <c r="U49" s="22"/>
      <c r="V49" s="22"/>
      <c r="W49" s="22"/>
    </row>
    <row r="50" ht="18.75" customHeight="1" spans="1:23">
      <c r="A50" s="30" t="s">
        <v>93</v>
      </c>
      <c r="B50" s="31"/>
      <c r="C50" s="31"/>
      <c r="D50" s="31"/>
      <c r="E50" s="31"/>
      <c r="F50" s="31"/>
      <c r="G50" s="32"/>
      <c r="H50" s="22">
        <v>326557299.53</v>
      </c>
      <c r="I50" s="22">
        <v>6963334.29</v>
      </c>
      <c r="J50" s="22">
        <v>1776226.09</v>
      </c>
      <c r="K50" s="22"/>
      <c r="L50" s="22">
        <v>5187108.2</v>
      </c>
      <c r="M50" s="22"/>
      <c r="N50" s="22"/>
      <c r="O50" s="22"/>
      <c r="P50" s="22"/>
      <c r="Q50" s="22"/>
      <c r="R50" s="22">
        <v>319593965.24</v>
      </c>
      <c r="S50" s="22">
        <v>315874260</v>
      </c>
      <c r="T50" s="22"/>
      <c r="U50" s="22"/>
      <c r="V50" s="22"/>
      <c r="W50" s="22">
        <v>3719705.24</v>
      </c>
    </row>
  </sheetData>
  <mergeCells count="30">
    <mergeCell ref="A2:W2"/>
    <mergeCell ref="A3:G3"/>
    <mergeCell ref="H4:W4"/>
    <mergeCell ref="I5:M5"/>
    <mergeCell ref="N5:P5"/>
    <mergeCell ref="R5:W5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7"/>
  <sheetViews>
    <sheetView showZeros="0" workbookViewId="0">
      <selection activeCell="F14" sqref="F14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9"/>
      <c r="W1" s="52" t="s">
        <v>233</v>
      </c>
    </row>
    <row r="2" ht="27.75" customHeight="1" spans="1:23">
      <c r="A2" s="26" t="s">
        <v>234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 t="shared" ref="A3:B3" si="0">"单位名称："&amp;"昆明医科大学附属口腔医院"</f>
        <v>单位名称：昆明医科大学附属口腔医院</v>
      </c>
      <c r="B3" s="104" t="str">
        <f t="shared" si="0"/>
        <v>单位名称：昆明医科大学附属口腔医院</v>
      </c>
      <c r="C3" s="104"/>
      <c r="D3" s="104"/>
      <c r="E3" s="104"/>
      <c r="F3" s="104"/>
      <c r="G3" s="104"/>
      <c r="H3" s="104"/>
      <c r="I3" s="104"/>
      <c r="J3" s="6"/>
      <c r="K3" s="6"/>
      <c r="L3" s="6"/>
      <c r="M3" s="6"/>
      <c r="N3" s="6"/>
      <c r="O3" s="6"/>
      <c r="P3" s="6"/>
      <c r="Q3" s="6"/>
      <c r="U3" s="109"/>
      <c r="W3" s="99" t="s">
        <v>118</v>
      </c>
    </row>
    <row r="4" ht="21.75" customHeight="1" spans="1:23">
      <c r="A4" s="8" t="s">
        <v>235</v>
      </c>
      <c r="B4" s="8" t="s">
        <v>129</v>
      </c>
      <c r="C4" s="8" t="s">
        <v>130</v>
      </c>
      <c r="D4" s="8" t="s">
        <v>236</v>
      </c>
      <c r="E4" s="9" t="s">
        <v>131</v>
      </c>
      <c r="F4" s="9" t="s">
        <v>132</v>
      </c>
      <c r="G4" s="9" t="s">
        <v>133</v>
      </c>
      <c r="H4" s="9" t="s">
        <v>134</v>
      </c>
      <c r="I4" s="59" t="s">
        <v>31</v>
      </c>
      <c r="J4" s="59" t="s">
        <v>237</v>
      </c>
      <c r="K4" s="59"/>
      <c r="L4" s="59"/>
      <c r="M4" s="59"/>
      <c r="N4" s="106" t="s">
        <v>136</v>
      </c>
      <c r="O4" s="106"/>
      <c r="P4" s="106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9"/>
      <c r="J5" s="44" t="s">
        <v>34</v>
      </c>
      <c r="K5" s="44"/>
      <c r="L5" s="44" t="s">
        <v>35</v>
      </c>
      <c r="M5" s="44" t="s">
        <v>36</v>
      </c>
      <c r="N5" s="107" t="s">
        <v>34</v>
      </c>
      <c r="O5" s="107" t="s">
        <v>35</v>
      </c>
      <c r="P5" s="107" t="s">
        <v>36</v>
      </c>
      <c r="Q5" s="14"/>
      <c r="R5" s="9" t="s">
        <v>33</v>
      </c>
      <c r="S5" s="9" t="s">
        <v>44</v>
      </c>
      <c r="T5" s="9" t="s">
        <v>142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9"/>
      <c r="J6" s="44" t="s">
        <v>33</v>
      </c>
      <c r="K6" s="44" t="s">
        <v>238</v>
      </c>
      <c r="L6" s="44"/>
      <c r="M6" s="44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29"/>
      <c r="B8" s="105"/>
      <c r="C8" s="29" t="s">
        <v>239</v>
      </c>
      <c r="D8" s="29"/>
      <c r="E8" s="29"/>
      <c r="F8" s="29"/>
      <c r="G8" s="29"/>
      <c r="H8" s="29"/>
      <c r="I8" s="108">
        <v>497533.08</v>
      </c>
      <c r="J8" s="108"/>
      <c r="K8" s="108"/>
      <c r="L8" s="108"/>
      <c r="M8" s="108"/>
      <c r="N8" s="108">
        <v>497533.08</v>
      </c>
      <c r="O8" s="108"/>
      <c r="P8" s="108"/>
      <c r="Q8" s="108"/>
      <c r="R8" s="108"/>
      <c r="S8" s="108"/>
      <c r="T8" s="108"/>
      <c r="U8" s="87"/>
      <c r="V8" s="108"/>
      <c r="W8" s="108"/>
    </row>
    <row r="9" ht="32.9" customHeight="1" spans="1:23">
      <c r="A9" s="29" t="s">
        <v>240</v>
      </c>
      <c r="B9" s="105" t="s">
        <v>241</v>
      </c>
      <c r="C9" s="29" t="s">
        <v>239</v>
      </c>
      <c r="D9" s="29" t="s">
        <v>46</v>
      </c>
      <c r="E9" s="29" t="s">
        <v>77</v>
      </c>
      <c r="F9" s="29" t="s">
        <v>78</v>
      </c>
      <c r="G9" s="29" t="s">
        <v>187</v>
      </c>
      <c r="H9" s="29" t="s">
        <v>188</v>
      </c>
      <c r="I9" s="108">
        <v>47533.08</v>
      </c>
      <c r="J9" s="108"/>
      <c r="K9" s="108"/>
      <c r="L9" s="108"/>
      <c r="M9" s="108"/>
      <c r="N9" s="108">
        <v>47533.08</v>
      </c>
      <c r="O9" s="108"/>
      <c r="P9" s="108"/>
      <c r="Q9" s="108"/>
      <c r="R9" s="108"/>
      <c r="S9" s="108"/>
      <c r="T9" s="108"/>
      <c r="U9" s="87"/>
      <c r="V9" s="108"/>
      <c r="W9" s="108"/>
    </row>
    <row r="10" ht="32.9" customHeight="1" spans="1:23">
      <c r="A10" s="29" t="s">
        <v>240</v>
      </c>
      <c r="B10" s="105" t="s">
        <v>241</v>
      </c>
      <c r="C10" s="29" t="s">
        <v>239</v>
      </c>
      <c r="D10" s="29" t="s">
        <v>46</v>
      </c>
      <c r="E10" s="29" t="s">
        <v>77</v>
      </c>
      <c r="F10" s="29" t="s">
        <v>78</v>
      </c>
      <c r="G10" s="29" t="s">
        <v>227</v>
      </c>
      <c r="H10" s="29" t="s">
        <v>228</v>
      </c>
      <c r="I10" s="108">
        <v>450000</v>
      </c>
      <c r="J10" s="108"/>
      <c r="K10" s="108"/>
      <c r="L10" s="108"/>
      <c r="M10" s="108"/>
      <c r="N10" s="108">
        <v>450000</v>
      </c>
      <c r="O10" s="108"/>
      <c r="P10" s="108"/>
      <c r="Q10" s="108"/>
      <c r="R10" s="108"/>
      <c r="S10" s="108"/>
      <c r="T10" s="108"/>
      <c r="U10" s="87"/>
      <c r="V10" s="108"/>
      <c r="W10" s="108"/>
    </row>
    <row r="11" ht="32.9" customHeight="1" spans="1:23">
      <c r="A11" s="29"/>
      <c r="B11" s="29"/>
      <c r="C11" s="29" t="s">
        <v>242</v>
      </c>
      <c r="D11" s="29"/>
      <c r="E11" s="29"/>
      <c r="F11" s="29"/>
      <c r="G11" s="29"/>
      <c r="H11" s="29"/>
      <c r="I11" s="108">
        <v>253013.74</v>
      </c>
      <c r="J11" s="108"/>
      <c r="K11" s="108"/>
      <c r="L11" s="108"/>
      <c r="M11" s="108"/>
      <c r="N11" s="108">
        <v>253013.74</v>
      </c>
      <c r="O11" s="108"/>
      <c r="P11" s="108"/>
      <c r="Q11" s="108"/>
      <c r="R11" s="108"/>
      <c r="S11" s="108"/>
      <c r="T11" s="108"/>
      <c r="U11" s="87"/>
      <c r="V11" s="108"/>
      <c r="W11" s="108"/>
    </row>
    <row r="12" ht="32.9" customHeight="1" spans="1:23">
      <c r="A12" s="29" t="s">
        <v>240</v>
      </c>
      <c r="B12" s="105" t="s">
        <v>243</v>
      </c>
      <c r="C12" s="29" t="s">
        <v>242</v>
      </c>
      <c r="D12" s="29" t="s">
        <v>46</v>
      </c>
      <c r="E12" s="29" t="s">
        <v>77</v>
      </c>
      <c r="F12" s="29" t="s">
        <v>78</v>
      </c>
      <c r="G12" s="29" t="s">
        <v>203</v>
      </c>
      <c r="H12" s="29" t="s">
        <v>204</v>
      </c>
      <c r="I12" s="108">
        <v>22019.66</v>
      </c>
      <c r="J12" s="108"/>
      <c r="K12" s="108"/>
      <c r="L12" s="108"/>
      <c r="M12" s="108"/>
      <c r="N12" s="108">
        <v>22019.66</v>
      </c>
      <c r="O12" s="108"/>
      <c r="P12" s="108"/>
      <c r="Q12" s="108"/>
      <c r="R12" s="108"/>
      <c r="S12" s="108"/>
      <c r="T12" s="108"/>
      <c r="U12" s="87"/>
      <c r="V12" s="108"/>
      <c r="W12" s="108"/>
    </row>
    <row r="13" ht="32.9" customHeight="1" spans="1:23">
      <c r="A13" s="29" t="s">
        <v>240</v>
      </c>
      <c r="B13" s="105" t="s">
        <v>243</v>
      </c>
      <c r="C13" s="29" t="s">
        <v>242</v>
      </c>
      <c r="D13" s="29" t="s">
        <v>46</v>
      </c>
      <c r="E13" s="29" t="s">
        <v>77</v>
      </c>
      <c r="F13" s="29" t="s">
        <v>78</v>
      </c>
      <c r="G13" s="29" t="s">
        <v>187</v>
      </c>
      <c r="H13" s="29" t="s">
        <v>188</v>
      </c>
      <c r="I13" s="108">
        <v>3800</v>
      </c>
      <c r="J13" s="108"/>
      <c r="K13" s="108"/>
      <c r="L13" s="108"/>
      <c r="M13" s="108"/>
      <c r="N13" s="108">
        <v>3800</v>
      </c>
      <c r="O13" s="108"/>
      <c r="P13" s="108"/>
      <c r="Q13" s="108"/>
      <c r="R13" s="108"/>
      <c r="S13" s="108"/>
      <c r="T13" s="108"/>
      <c r="U13" s="87"/>
      <c r="V13" s="108"/>
      <c r="W13" s="108"/>
    </row>
    <row r="14" ht="32.9" customHeight="1" spans="1:23">
      <c r="A14" s="29" t="s">
        <v>240</v>
      </c>
      <c r="B14" s="105" t="s">
        <v>243</v>
      </c>
      <c r="C14" s="29" t="s">
        <v>242</v>
      </c>
      <c r="D14" s="29" t="s">
        <v>46</v>
      </c>
      <c r="E14" s="29" t="s">
        <v>77</v>
      </c>
      <c r="F14" s="29" t="s">
        <v>78</v>
      </c>
      <c r="G14" s="29" t="s">
        <v>244</v>
      </c>
      <c r="H14" s="29" t="s">
        <v>245</v>
      </c>
      <c r="I14" s="108">
        <v>227194.08</v>
      </c>
      <c r="J14" s="108"/>
      <c r="K14" s="108"/>
      <c r="L14" s="108"/>
      <c r="M14" s="108"/>
      <c r="N14" s="108">
        <v>227194.08</v>
      </c>
      <c r="O14" s="108"/>
      <c r="P14" s="108"/>
      <c r="Q14" s="108"/>
      <c r="R14" s="108"/>
      <c r="S14" s="108"/>
      <c r="T14" s="108"/>
      <c r="U14" s="87"/>
      <c r="V14" s="108"/>
      <c r="W14" s="108"/>
    </row>
    <row r="15" ht="32.9" customHeight="1" spans="1:23">
      <c r="A15" s="29"/>
      <c r="B15" s="29"/>
      <c r="C15" s="29" t="s">
        <v>246</v>
      </c>
      <c r="D15" s="29"/>
      <c r="E15" s="29"/>
      <c r="F15" s="29"/>
      <c r="G15" s="29"/>
      <c r="H15" s="29"/>
      <c r="I15" s="108">
        <v>62150000</v>
      </c>
      <c r="J15" s="108"/>
      <c r="K15" s="108"/>
      <c r="L15" s="108"/>
      <c r="M15" s="108"/>
      <c r="N15" s="108"/>
      <c r="O15" s="108"/>
      <c r="P15" s="108"/>
      <c r="Q15" s="108"/>
      <c r="R15" s="108">
        <v>62150000</v>
      </c>
      <c r="S15" s="108">
        <v>62150000</v>
      </c>
      <c r="T15" s="108"/>
      <c r="U15" s="87"/>
      <c r="V15" s="108"/>
      <c r="W15" s="108"/>
    </row>
    <row r="16" ht="32.9" customHeight="1" spans="1:23">
      <c r="A16" s="29" t="s">
        <v>247</v>
      </c>
      <c r="B16" s="105" t="s">
        <v>248</v>
      </c>
      <c r="C16" s="29" t="s">
        <v>246</v>
      </c>
      <c r="D16" s="29" t="s">
        <v>46</v>
      </c>
      <c r="E16" s="29" t="s">
        <v>77</v>
      </c>
      <c r="F16" s="29" t="s">
        <v>78</v>
      </c>
      <c r="G16" s="29" t="s">
        <v>171</v>
      </c>
      <c r="H16" s="29" t="s">
        <v>170</v>
      </c>
      <c r="I16" s="108">
        <v>62150000</v>
      </c>
      <c r="J16" s="108"/>
      <c r="K16" s="108"/>
      <c r="L16" s="108"/>
      <c r="M16" s="108"/>
      <c r="N16" s="108"/>
      <c r="O16" s="108"/>
      <c r="P16" s="108"/>
      <c r="Q16" s="108"/>
      <c r="R16" s="108">
        <v>62150000</v>
      </c>
      <c r="S16" s="108">
        <v>62150000</v>
      </c>
      <c r="T16" s="108"/>
      <c r="U16" s="87"/>
      <c r="V16" s="108"/>
      <c r="W16" s="108"/>
    </row>
    <row r="17" ht="32.9" customHeight="1" spans="1:23">
      <c r="A17" s="29"/>
      <c r="B17" s="29"/>
      <c r="C17" s="29" t="s">
        <v>249</v>
      </c>
      <c r="D17" s="29"/>
      <c r="E17" s="29"/>
      <c r="F17" s="29"/>
      <c r="G17" s="29"/>
      <c r="H17" s="29"/>
      <c r="I17" s="108">
        <v>97250</v>
      </c>
      <c r="J17" s="108"/>
      <c r="K17" s="108"/>
      <c r="L17" s="108"/>
      <c r="M17" s="108"/>
      <c r="N17" s="108"/>
      <c r="O17" s="108"/>
      <c r="P17" s="108"/>
      <c r="Q17" s="108"/>
      <c r="R17" s="108">
        <v>97250</v>
      </c>
      <c r="S17" s="108">
        <v>97250</v>
      </c>
      <c r="T17" s="108"/>
      <c r="U17" s="87"/>
      <c r="V17" s="108"/>
      <c r="W17" s="108"/>
    </row>
    <row r="18" ht="32.9" customHeight="1" spans="1:23">
      <c r="A18" s="29" t="s">
        <v>250</v>
      </c>
      <c r="B18" s="105" t="s">
        <v>251</v>
      </c>
      <c r="C18" s="29" t="s">
        <v>249</v>
      </c>
      <c r="D18" s="29" t="s">
        <v>46</v>
      </c>
      <c r="E18" s="29" t="s">
        <v>77</v>
      </c>
      <c r="F18" s="29" t="s">
        <v>78</v>
      </c>
      <c r="G18" s="29" t="s">
        <v>252</v>
      </c>
      <c r="H18" s="29" t="s">
        <v>253</v>
      </c>
      <c r="I18" s="108">
        <v>97250</v>
      </c>
      <c r="J18" s="108"/>
      <c r="K18" s="108"/>
      <c r="L18" s="108"/>
      <c r="M18" s="108"/>
      <c r="N18" s="108"/>
      <c r="O18" s="108"/>
      <c r="P18" s="108"/>
      <c r="Q18" s="108"/>
      <c r="R18" s="108">
        <v>97250</v>
      </c>
      <c r="S18" s="108">
        <v>97250</v>
      </c>
      <c r="T18" s="108"/>
      <c r="U18" s="87"/>
      <c r="V18" s="108"/>
      <c r="W18" s="108"/>
    </row>
    <row r="19" ht="32.9" customHeight="1" spans="1:23">
      <c r="A19" s="29"/>
      <c r="B19" s="29"/>
      <c r="C19" s="29" t="s">
        <v>254</v>
      </c>
      <c r="D19" s="29"/>
      <c r="E19" s="29"/>
      <c r="F19" s="29"/>
      <c r="G19" s="29"/>
      <c r="H19" s="29"/>
      <c r="I19" s="108">
        <v>5700090</v>
      </c>
      <c r="J19" s="108">
        <v>1800000</v>
      </c>
      <c r="K19" s="108">
        <v>1800000</v>
      </c>
      <c r="L19" s="108"/>
      <c r="M19" s="108"/>
      <c r="N19" s="108"/>
      <c r="O19" s="108"/>
      <c r="P19" s="108"/>
      <c r="Q19" s="108"/>
      <c r="R19" s="108">
        <v>3900090</v>
      </c>
      <c r="S19" s="108">
        <v>3798490</v>
      </c>
      <c r="T19" s="108"/>
      <c r="U19" s="87"/>
      <c r="V19" s="108"/>
      <c r="W19" s="108">
        <v>101600</v>
      </c>
    </row>
    <row r="20" ht="32.9" customHeight="1" spans="1:23">
      <c r="A20" s="29" t="s">
        <v>240</v>
      </c>
      <c r="B20" s="105" t="s">
        <v>255</v>
      </c>
      <c r="C20" s="29" t="s">
        <v>254</v>
      </c>
      <c r="D20" s="29" t="s">
        <v>46</v>
      </c>
      <c r="E20" s="29" t="s">
        <v>77</v>
      </c>
      <c r="F20" s="29" t="s">
        <v>78</v>
      </c>
      <c r="G20" s="29" t="s">
        <v>193</v>
      </c>
      <c r="H20" s="29" t="s">
        <v>194</v>
      </c>
      <c r="I20" s="108">
        <v>68910</v>
      </c>
      <c r="J20" s="108"/>
      <c r="K20" s="108"/>
      <c r="L20" s="108"/>
      <c r="M20" s="108"/>
      <c r="N20" s="108"/>
      <c r="O20" s="108"/>
      <c r="P20" s="108"/>
      <c r="Q20" s="108"/>
      <c r="R20" s="108">
        <v>68910</v>
      </c>
      <c r="S20" s="108">
        <v>68910</v>
      </c>
      <c r="T20" s="108"/>
      <c r="U20" s="87"/>
      <c r="V20" s="108"/>
      <c r="W20" s="108"/>
    </row>
    <row r="21" ht="32.9" customHeight="1" spans="1:23">
      <c r="A21" s="29" t="s">
        <v>240</v>
      </c>
      <c r="B21" s="105" t="s">
        <v>255</v>
      </c>
      <c r="C21" s="29" t="s">
        <v>254</v>
      </c>
      <c r="D21" s="29" t="s">
        <v>46</v>
      </c>
      <c r="E21" s="29" t="s">
        <v>77</v>
      </c>
      <c r="F21" s="29" t="s">
        <v>78</v>
      </c>
      <c r="G21" s="29" t="s">
        <v>203</v>
      </c>
      <c r="H21" s="29" t="s">
        <v>204</v>
      </c>
      <c r="I21" s="108">
        <v>30000</v>
      </c>
      <c r="J21" s="108">
        <v>30000</v>
      </c>
      <c r="K21" s="108">
        <v>30000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87"/>
      <c r="V21" s="108"/>
      <c r="W21" s="108"/>
    </row>
    <row r="22" ht="32.9" customHeight="1" spans="1:23">
      <c r="A22" s="29" t="s">
        <v>240</v>
      </c>
      <c r="B22" s="105" t="s">
        <v>255</v>
      </c>
      <c r="C22" s="29" t="s">
        <v>254</v>
      </c>
      <c r="D22" s="29" t="s">
        <v>46</v>
      </c>
      <c r="E22" s="29" t="s">
        <v>77</v>
      </c>
      <c r="F22" s="29" t="s">
        <v>78</v>
      </c>
      <c r="G22" s="29" t="s">
        <v>205</v>
      </c>
      <c r="H22" s="29" t="s">
        <v>206</v>
      </c>
      <c r="I22" s="108">
        <v>10000</v>
      </c>
      <c r="J22" s="108">
        <v>10000</v>
      </c>
      <c r="K22" s="108">
        <v>10000</v>
      </c>
      <c r="L22" s="108"/>
      <c r="M22" s="108"/>
      <c r="N22" s="108"/>
      <c r="O22" s="108"/>
      <c r="P22" s="108"/>
      <c r="Q22" s="108"/>
      <c r="R22" s="108"/>
      <c r="S22" s="108"/>
      <c r="T22" s="108"/>
      <c r="U22" s="87"/>
      <c r="V22" s="108"/>
      <c r="W22" s="108"/>
    </row>
    <row r="23" ht="32.9" customHeight="1" spans="1:23">
      <c r="A23" s="29" t="s">
        <v>240</v>
      </c>
      <c r="B23" s="105" t="s">
        <v>255</v>
      </c>
      <c r="C23" s="29" t="s">
        <v>254</v>
      </c>
      <c r="D23" s="29" t="s">
        <v>46</v>
      </c>
      <c r="E23" s="29" t="s">
        <v>77</v>
      </c>
      <c r="F23" s="29" t="s">
        <v>78</v>
      </c>
      <c r="G23" s="29" t="s">
        <v>211</v>
      </c>
      <c r="H23" s="29" t="s">
        <v>212</v>
      </c>
      <c r="I23" s="108">
        <v>80000</v>
      </c>
      <c r="J23" s="108">
        <v>80000</v>
      </c>
      <c r="K23" s="108">
        <v>80000</v>
      </c>
      <c r="L23" s="108"/>
      <c r="M23" s="108"/>
      <c r="N23" s="108"/>
      <c r="O23" s="108"/>
      <c r="P23" s="108"/>
      <c r="Q23" s="108"/>
      <c r="R23" s="108"/>
      <c r="S23" s="108"/>
      <c r="T23" s="108"/>
      <c r="U23" s="87"/>
      <c r="V23" s="108"/>
      <c r="W23" s="108"/>
    </row>
    <row r="24" ht="32.9" customHeight="1" spans="1:23">
      <c r="A24" s="29" t="s">
        <v>240</v>
      </c>
      <c r="B24" s="105" t="s">
        <v>255</v>
      </c>
      <c r="C24" s="29" t="s">
        <v>254</v>
      </c>
      <c r="D24" s="29" t="s">
        <v>46</v>
      </c>
      <c r="E24" s="29" t="s">
        <v>77</v>
      </c>
      <c r="F24" s="29" t="s">
        <v>78</v>
      </c>
      <c r="G24" s="29" t="s">
        <v>213</v>
      </c>
      <c r="H24" s="29" t="s">
        <v>214</v>
      </c>
      <c r="I24" s="108">
        <v>100000</v>
      </c>
      <c r="J24" s="108">
        <v>100000</v>
      </c>
      <c r="K24" s="108">
        <v>100000</v>
      </c>
      <c r="L24" s="108"/>
      <c r="M24" s="108"/>
      <c r="N24" s="108"/>
      <c r="O24" s="108"/>
      <c r="P24" s="108"/>
      <c r="Q24" s="108"/>
      <c r="R24" s="108"/>
      <c r="S24" s="108"/>
      <c r="T24" s="108"/>
      <c r="U24" s="87"/>
      <c r="V24" s="108"/>
      <c r="W24" s="108"/>
    </row>
    <row r="25" ht="32.9" customHeight="1" spans="1:23">
      <c r="A25" s="29" t="s">
        <v>240</v>
      </c>
      <c r="B25" s="105" t="s">
        <v>255</v>
      </c>
      <c r="C25" s="29" t="s">
        <v>254</v>
      </c>
      <c r="D25" s="29" t="s">
        <v>46</v>
      </c>
      <c r="E25" s="29" t="s">
        <v>77</v>
      </c>
      <c r="F25" s="29" t="s">
        <v>78</v>
      </c>
      <c r="G25" s="29" t="s">
        <v>187</v>
      </c>
      <c r="H25" s="29" t="s">
        <v>188</v>
      </c>
      <c r="I25" s="108">
        <v>111600</v>
      </c>
      <c r="J25" s="108">
        <v>10000</v>
      </c>
      <c r="K25" s="108">
        <v>10000</v>
      </c>
      <c r="L25" s="108"/>
      <c r="M25" s="108"/>
      <c r="N25" s="108"/>
      <c r="O25" s="108"/>
      <c r="P25" s="108"/>
      <c r="Q25" s="108"/>
      <c r="R25" s="108">
        <v>101600</v>
      </c>
      <c r="S25" s="108"/>
      <c r="T25" s="108"/>
      <c r="U25" s="87"/>
      <c r="V25" s="108"/>
      <c r="W25" s="108">
        <v>101600</v>
      </c>
    </row>
    <row r="26" ht="32.9" customHeight="1" spans="1:23">
      <c r="A26" s="29" t="s">
        <v>240</v>
      </c>
      <c r="B26" s="105" t="s">
        <v>255</v>
      </c>
      <c r="C26" s="29" t="s">
        <v>254</v>
      </c>
      <c r="D26" s="29" t="s">
        <v>46</v>
      </c>
      <c r="E26" s="29" t="s">
        <v>77</v>
      </c>
      <c r="F26" s="29" t="s">
        <v>78</v>
      </c>
      <c r="G26" s="29" t="s">
        <v>244</v>
      </c>
      <c r="H26" s="29" t="s">
        <v>245</v>
      </c>
      <c r="I26" s="108">
        <v>5299580</v>
      </c>
      <c r="J26" s="108">
        <v>1570000</v>
      </c>
      <c r="K26" s="108">
        <v>1570000</v>
      </c>
      <c r="L26" s="108"/>
      <c r="M26" s="108"/>
      <c r="N26" s="108"/>
      <c r="O26" s="108"/>
      <c r="P26" s="108"/>
      <c r="Q26" s="108"/>
      <c r="R26" s="108">
        <v>3729580</v>
      </c>
      <c r="S26" s="108">
        <v>3729580</v>
      </c>
      <c r="T26" s="108"/>
      <c r="U26" s="87"/>
      <c r="V26" s="108"/>
      <c r="W26" s="108"/>
    </row>
    <row r="27" ht="18.75" customHeight="1" spans="1:23">
      <c r="A27" s="30" t="s">
        <v>93</v>
      </c>
      <c r="B27" s="31"/>
      <c r="C27" s="31"/>
      <c r="D27" s="31"/>
      <c r="E27" s="31"/>
      <c r="F27" s="31"/>
      <c r="G27" s="31"/>
      <c r="H27" s="32"/>
      <c r="I27" s="108">
        <v>68697886.82</v>
      </c>
      <c r="J27" s="108">
        <v>1800000</v>
      </c>
      <c r="K27" s="108">
        <v>1800000</v>
      </c>
      <c r="L27" s="108"/>
      <c r="M27" s="108"/>
      <c r="N27" s="108">
        <v>750546.82</v>
      </c>
      <c r="O27" s="108"/>
      <c r="P27" s="108"/>
      <c r="Q27" s="108"/>
      <c r="R27" s="108">
        <v>66147340</v>
      </c>
      <c r="S27" s="108">
        <v>66045740</v>
      </c>
      <c r="T27" s="108"/>
      <c r="U27" s="87"/>
      <c r="V27" s="108"/>
      <c r="W27" s="108">
        <v>101600</v>
      </c>
    </row>
  </sheetData>
  <mergeCells count="28">
    <mergeCell ref="A2:W2"/>
    <mergeCell ref="A3:I3"/>
    <mergeCell ref="J4:M4"/>
    <mergeCell ref="N4:P4"/>
    <mergeCell ref="R4:W4"/>
    <mergeCell ref="J5:K5"/>
    <mergeCell ref="A27:H2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topLeftCell="A9" workbookViewId="0">
      <selection activeCell="M12" sqref="M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style="102" customWidth="1"/>
  </cols>
  <sheetData>
    <row r="1" customHeight="1" spans="10:10">
      <c r="J1" s="77" t="s">
        <v>256</v>
      </c>
    </row>
    <row r="2" ht="28.5" customHeight="1" spans="1:10">
      <c r="A2" s="42" t="s">
        <v>257</v>
      </c>
      <c r="B2" s="26"/>
      <c r="C2" s="26"/>
      <c r="D2" s="26"/>
      <c r="E2" s="26"/>
      <c r="F2" s="43"/>
      <c r="G2" s="26"/>
      <c r="H2" s="43"/>
      <c r="I2" s="43"/>
      <c r="J2" s="62"/>
    </row>
    <row r="3" ht="15" customHeight="1" spans="1:1">
      <c r="A3" s="4" t="str">
        <f>"单位名称："&amp;"昆明医科大学附属口腔医院"</f>
        <v>单位名称：昆明医科大学附属口腔医院</v>
      </c>
    </row>
    <row r="4" ht="14.25" customHeight="1" spans="1:10">
      <c r="A4" s="44" t="s">
        <v>258</v>
      </c>
      <c r="B4" s="44" t="s">
        <v>259</v>
      </c>
      <c r="C4" s="44" t="s">
        <v>260</v>
      </c>
      <c r="D4" s="44" t="s">
        <v>261</v>
      </c>
      <c r="E4" s="44" t="s">
        <v>262</v>
      </c>
      <c r="F4" s="45" t="s">
        <v>263</v>
      </c>
      <c r="G4" s="44" t="s">
        <v>264</v>
      </c>
      <c r="H4" s="45" t="s">
        <v>265</v>
      </c>
      <c r="I4" s="45" t="s">
        <v>266</v>
      </c>
      <c r="J4" s="44" t="s">
        <v>267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15" customHeight="1" spans="1:10">
      <c r="A6" s="46" t="s">
        <v>46</v>
      </c>
      <c r="B6" s="47"/>
      <c r="C6" s="47"/>
      <c r="D6" s="47"/>
      <c r="E6" s="48"/>
      <c r="F6" s="49"/>
      <c r="G6" s="48"/>
      <c r="H6" s="49"/>
      <c r="I6" s="49"/>
      <c r="J6" s="48"/>
    </row>
    <row r="7" ht="33.75" customHeight="1" spans="1:10">
      <c r="A7" s="103" t="s">
        <v>249</v>
      </c>
      <c r="B7" s="50" t="s">
        <v>268</v>
      </c>
      <c r="C7" s="50" t="s">
        <v>269</v>
      </c>
      <c r="D7" s="50" t="s">
        <v>270</v>
      </c>
      <c r="E7" s="46" t="s">
        <v>271</v>
      </c>
      <c r="F7" s="50" t="s">
        <v>272</v>
      </c>
      <c r="G7" s="46" t="s">
        <v>111</v>
      </c>
      <c r="H7" s="50" t="s">
        <v>273</v>
      </c>
      <c r="I7" s="50" t="s">
        <v>274</v>
      </c>
      <c r="J7" s="46" t="s">
        <v>275</v>
      </c>
    </row>
    <row r="8" ht="33.75" customHeight="1" spans="1:10">
      <c r="A8" s="103" t="s">
        <v>249</v>
      </c>
      <c r="B8" s="50" t="s">
        <v>268</v>
      </c>
      <c r="C8" s="50" t="s">
        <v>276</v>
      </c>
      <c r="D8" s="50" t="s">
        <v>277</v>
      </c>
      <c r="E8" s="46" t="s">
        <v>278</v>
      </c>
      <c r="F8" s="50" t="s">
        <v>279</v>
      </c>
      <c r="G8" s="46" t="s">
        <v>280</v>
      </c>
      <c r="H8" s="50"/>
      <c r="I8" s="50" t="s">
        <v>281</v>
      </c>
      <c r="J8" s="46" t="s">
        <v>282</v>
      </c>
    </row>
    <row r="9" ht="94" customHeight="1" spans="1:10">
      <c r="A9" s="103" t="s">
        <v>249</v>
      </c>
      <c r="B9" s="50" t="s">
        <v>268</v>
      </c>
      <c r="C9" s="50" t="s">
        <v>276</v>
      </c>
      <c r="D9" s="50" t="s">
        <v>277</v>
      </c>
      <c r="E9" s="46" t="s">
        <v>283</v>
      </c>
      <c r="F9" s="50" t="s">
        <v>279</v>
      </c>
      <c r="G9" s="46" t="s">
        <v>284</v>
      </c>
      <c r="H9" s="50"/>
      <c r="I9" s="50" t="s">
        <v>281</v>
      </c>
      <c r="J9" s="46" t="s">
        <v>285</v>
      </c>
    </row>
    <row r="10" ht="33.75" customHeight="1" spans="1:10">
      <c r="A10" s="103" t="s">
        <v>249</v>
      </c>
      <c r="B10" s="50" t="s">
        <v>268</v>
      </c>
      <c r="C10" s="50" t="s">
        <v>286</v>
      </c>
      <c r="D10" s="50" t="s">
        <v>287</v>
      </c>
      <c r="E10" s="46" t="s">
        <v>288</v>
      </c>
      <c r="F10" s="50" t="s">
        <v>272</v>
      </c>
      <c r="G10" s="46" t="s">
        <v>289</v>
      </c>
      <c r="H10" s="50" t="s">
        <v>290</v>
      </c>
      <c r="I10" s="50" t="s">
        <v>274</v>
      </c>
      <c r="J10" s="46" t="s">
        <v>291</v>
      </c>
    </row>
    <row r="11" ht="77" customHeight="1" spans="1:10">
      <c r="A11" s="103" t="s">
        <v>246</v>
      </c>
      <c r="B11" s="50" t="s">
        <v>292</v>
      </c>
      <c r="C11" s="50" t="s">
        <v>269</v>
      </c>
      <c r="D11" s="50" t="s">
        <v>270</v>
      </c>
      <c r="E11" s="46" t="s">
        <v>293</v>
      </c>
      <c r="F11" s="50" t="s">
        <v>272</v>
      </c>
      <c r="G11" s="46" t="s">
        <v>294</v>
      </c>
      <c r="H11" s="50" t="s">
        <v>295</v>
      </c>
      <c r="I11" s="50" t="s">
        <v>274</v>
      </c>
      <c r="J11" s="46" t="s">
        <v>296</v>
      </c>
    </row>
    <row r="12" ht="33.75" customHeight="1" spans="1:10">
      <c r="A12" s="103" t="s">
        <v>246</v>
      </c>
      <c r="B12" s="50" t="s">
        <v>292</v>
      </c>
      <c r="C12" s="50" t="s">
        <v>276</v>
      </c>
      <c r="D12" s="50" t="s">
        <v>277</v>
      </c>
      <c r="E12" s="46" t="s">
        <v>297</v>
      </c>
      <c r="F12" s="50" t="s">
        <v>279</v>
      </c>
      <c r="G12" s="46" t="s">
        <v>298</v>
      </c>
      <c r="H12" s="50"/>
      <c r="I12" s="50" t="s">
        <v>281</v>
      </c>
      <c r="J12" s="46" t="s">
        <v>299</v>
      </c>
    </row>
    <row r="13" ht="33.75" customHeight="1" spans="1:10">
      <c r="A13" s="103" t="s">
        <v>246</v>
      </c>
      <c r="B13" s="50" t="s">
        <v>292</v>
      </c>
      <c r="C13" s="50" t="s">
        <v>286</v>
      </c>
      <c r="D13" s="50" t="s">
        <v>287</v>
      </c>
      <c r="E13" s="46" t="s">
        <v>300</v>
      </c>
      <c r="F13" s="50" t="s">
        <v>272</v>
      </c>
      <c r="G13" s="46" t="s">
        <v>289</v>
      </c>
      <c r="H13" s="50" t="s">
        <v>290</v>
      </c>
      <c r="I13" s="50" t="s">
        <v>274</v>
      </c>
      <c r="J13" s="46" t="s">
        <v>301</v>
      </c>
    </row>
    <row r="14" ht="33.75" customHeight="1" spans="1:10">
      <c r="A14" s="103" t="s">
        <v>246</v>
      </c>
      <c r="B14" s="50" t="s">
        <v>292</v>
      </c>
      <c r="C14" s="50" t="s">
        <v>286</v>
      </c>
      <c r="D14" s="50" t="s">
        <v>287</v>
      </c>
      <c r="E14" s="46" t="s">
        <v>302</v>
      </c>
      <c r="F14" s="50" t="s">
        <v>272</v>
      </c>
      <c r="G14" s="46" t="s">
        <v>289</v>
      </c>
      <c r="H14" s="50" t="s">
        <v>290</v>
      </c>
      <c r="I14" s="50" t="s">
        <v>274</v>
      </c>
      <c r="J14" s="46" t="s">
        <v>303</v>
      </c>
    </row>
    <row r="15" ht="33.75" customHeight="1" spans="1:10">
      <c r="A15" s="103" t="s">
        <v>254</v>
      </c>
      <c r="B15" s="50" t="s">
        <v>304</v>
      </c>
      <c r="C15" s="50" t="s">
        <v>269</v>
      </c>
      <c r="D15" s="50" t="s">
        <v>270</v>
      </c>
      <c r="E15" s="46" t="s">
        <v>305</v>
      </c>
      <c r="F15" s="50" t="s">
        <v>272</v>
      </c>
      <c r="G15" s="46" t="s">
        <v>111</v>
      </c>
      <c r="H15" s="50" t="s">
        <v>306</v>
      </c>
      <c r="I15" s="50" t="s">
        <v>274</v>
      </c>
      <c r="J15" s="46" t="s">
        <v>307</v>
      </c>
    </row>
    <row r="16" ht="33.75" customHeight="1" spans="1:10">
      <c r="A16" s="103" t="s">
        <v>254</v>
      </c>
      <c r="B16" s="50" t="s">
        <v>304</v>
      </c>
      <c r="C16" s="50" t="s">
        <v>269</v>
      </c>
      <c r="D16" s="50" t="s">
        <v>270</v>
      </c>
      <c r="E16" s="46" t="s">
        <v>308</v>
      </c>
      <c r="F16" s="50" t="s">
        <v>272</v>
      </c>
      <c r="G16" s="46" t="s">
        <v>112</v>
      </c>
      <c r="H16" s="50" t="s">
        <v>306</v>
      </c>
      <c r="I16" s="50" t="s">
        <v>274</v>
      </c>
      <c r="J16" s="46" t="s">
        <v>309</v>
      </c>
    </row>
    <row r="17" ht="33.75" customHeight="1" spans="1:10">
      <c r="A17" s="103" t="s">
        <v>254</v>
      </c>
      <c r="B17" s="50" t="s">
        <v>304</v>
      </c>
      <c r="C17" s="50" t="s">
        <v>269</v>
      </c>
      <c r="D17" s="50" t="s">
        <v>310</v>
      </c>
      <c r="E17" s="46" t="s">
        <v>311</v>
      </c>
      <c r="F17" s="50" t="s">
        <v>272</v>
      </c>
      <c r="G17" s="46" t="s">
        <v>312</v>
      </c>
      <c r="H17" s="50" t="s">
        <v>290</v>
      </c>
      <c r="I17" s="50" t="s">
        <v>274</v>
      </c>
      <c r="J17" s="46" t="s">
        <v>313</v>
      </c>
    </row>
    <row r="18" ht="33.75" customHeight="1" spans="1:10">
      <c r="A18" s="103" t="s">
        <v>254</v>
      </c>
      <c r="B18" s="50" t="s">
        <v>304</v>
      </c>
      <c r="C18" s="50" t="s">
        <v>276</v>
      </c>
      <c r="D18" s="50" t="s">
        <v>277</v>
      </c>
      <c r="E18" s="46" t="s">
        <v>314</v>
      </c>
      <c r="F18" s="50" t="s">
        <v>272</v>
      </c>
      <c r="G18" s="46" t="s">
        <v>315</v>
      </c>
      <c r="H18" s="50" t="s">
        <v>295</v>
      </c>
      <c r="I18" s="50" t="s">
        <v>274</v>
      </c>
      <c r="J18" s="46" t="s">
        <v>316</v>
      </c>
    </row>
    <row r="19" ht="33.75" customHeight="1" spans="1:10">
      <c r="A19" s="103" t="s">
        <v>254</v>
      </c>
      <c r="B19" s="50" t="s">
        <v>304</v>
      </c>
      <c r="C19" s="50" t="s">
        <v>276</v>
      </c>
      <c r="D19" s="50" t="s">
        <v>277</v>
      </c>
      <c r="E19" s="46" t="s">
        <v>317</v>
      </c>
      <c r="F19" s="50" t="s">
        <v>272</v>
      </c>
      <c r="G19" s="46" t="s">
        <v>318</v>
      </c>
      <c r="H19" s="50" t="s">
        <v>319</v>
      </c>
      <c r="I19" s="50" t="s">
        <v>274</v>
      </c>
      <c r="J19" s="46" t="s">
        <v>320</v>
      </c>
    </row>
    <row r="20" ht="33.75" customHeight="1" spans="1:10">
      <c r="A20" s="103" t="s">
        <v>254</v>
      </c>
      <c r="B20" s="50" t="s">
        <v>304</v>
      </c>
      <c r="C20" s="50" t="s">
        <v>286</v>
      </c>
      <c r="D20" s="50" t="s">
        <v>287</v>
      </c>
      <c r="E20" s="46" t="s">
        <v>321</v>
      </c>
      <c r="F20" s="50" t="s">
        <v>272</v>
      </c>
      <c r="G20" s="46" t="s">
        <v>289</v>
      </c>
      <c r="H20" s="50" t="s">
        <v>290</v>
      </c>
      <c r="I20" s="50" t="s">
        <v>274</v>
      </c>
      <c r="J20" s="46" t="s">
        <v>322</v>
      </c>
    </row>
  </sheetData>
  <mergeCells count="8">
    <mergeCell ref="A2:J2"/>
    <mergeCell ref="A3:H3"/>
    <mergeCell ref="A7:A10"/>
    <mergeCell ref="A11:A14"/>
    <mergeCell ref="A15:A20"/>
    <mergeCell ref="B7:B10"/>
    <mergeCell ref="B11:B14"/>
    <mergeCell ref="B15:B2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D18" sqref="D18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2" t="s">
        <v>323</v>
      </c>
    </row>
    <row r="2" ht="28.5" customHeight="1" spans="1:6">
      <c r="A2" s="26" t="s">
        <v>324</v>
      </c>
      <c r="B2" s="26"/>
      <c r="C2" s="26"/>
      <c r="D2" s="26"/>
      <c r="E2" s="26"/>
      <c r="F2" s="26"/>
    </row>
    <row r="3" ht="15" customHeight="1" spans="1:6">
      <c r="A3" s="97" t="str">
        <f>"单位名称："&amp;"昆明医科大学附属口腔医院"</f>
        <v>单位名称：昆明医科大学附属口腔医院</v>
      </c>
      <c r="B3" s="98"/>
      <c r="C3" s="98"/>
      <c r="D3" s="55"/>
      <c r="E3" s="55"/>
      <c r="F3" s="99" t="s">
        <v>2</v>
      </c>
    </row>
    <row r="4" ht="18.75" customHeight="1" spans="1:6">
      <c r="A4" s="9" t="s">
        <v>128</v>
      </c>
      <c r="B4" s="9" t="s">
        <v>49</v>
      </c>
      <c r="C4" s="9" t="s">
        <v>50</v>
      </c>
      <c r="D4" s="15" t="s">
        <v>325</v>
      </c>
      <c r="E4" s="59"/>
      <c r="F4" s="59"/>
    </row>
    <row r="5" ht="30" customHeight="1" spans="1:6">
      <c r="A5" s="18"/>
      <c r="B5" s="18"/>
      <c r="C5" s="18"/>
      <c r="D5" s="15" t="s">
        <v>31</v>
      </c>
      <c r="E5" s="59" t="s">
        <v>58</v>
      </c>
      <c r="F5" s="59" t="s">
        <v>59</v>
      </c>
    </row>
    <row r="6" ht="16.5" customHeight="1" spans="1:6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100" t="s">
        <v>93</v>
      </c>
      <c r="B8" s="101"/>
      <c r="C8" s="101" t="s">
        <v>93</v>
      </c>
      <c r="D8" s="22"/>
      <c r="E8" s="22"/>
      <c r="F8" s="22"/>
    </row>
    <row r="9" customHeight="1" spans="1:1">
      <c r="A9" t="s">
        <v>326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8"/>
  <sheetViews>
    <sheetView showZeros="0" workbookViewId="0">
      <selection activeCell="F14" sqref="F14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1"/>
      <c r="P1" s="51"/>
      <c r="Q1" s="95" t="s">
        <v>327</v>
      </c>
    </row>
    <row r="2" ht="27.75" customHeight="1" spans="1:17">
      <c r="A2" s="53" t="s">
        <v>328</v>
      </c>
      <c r="B2" s="26"/>
      <c r="C2" s="26"/>
      <c r="D2" s="26"/>
      <c r="E2" s="26"/>
      <c r="F2" s="26"/>
      <c r="G2" s="26"/>
      <c r="H2" s="26"/>
      <c r="I2" s="26"/>
      <c r="J2" s="26"/>
      <c r="K2" s="43"/>
      <c r="L2" s="26"/>
      <c r="M2" s="26"/>
      <c r="N2" s="26"/>
      <c r="O2" s="43"/>
      <c r="P2" s="43"/>
      <c r="Q2" s="26"/>
    </row>
    <row r="3" ht="18.75" customHeight="1" spans="1:17">
      <c r="A3" s="88" t="str">
        <f>"单位名称："&amp;"昆明医科大学附属口腔医院"</f>
        <v>单位名称：昆明医科大学附属口腔医院</v>
      </c>
      <c r="B3" s="6"/>
      <c r="C3" s="6"/>
      <c r="D3" s="6"/>
      <c r="E3" s="6"/>
      <c r="F3" s="6"/>
      <c r="G3" s="6"/>
      <c r="H3" s="6"/>
      <c r="I3" s="6"/>
      <c r="J3" s="6"/>
      <c r="O3" s="60"/>
      <c r="P3" s="60"/>
      <c r="Q3" s="96" t="s">
        <v>118</v>
      </c>
    </row>
    <row r="4" ht="15.75" customHeight="1" spans="1:17">
      <c r="A4" s="9" t="s">
        <v>329</v>
      </c>
      <c r="B4" s="64" t="s">
        <v>330</v>
      </c>
      <c r="C4" s="64" t="s">
        <v>331</v>
      </c>
      <c r="D4" s="64" t="s">
        <v>332</v>
      </c>
      <c r="E4" s="64" t="s">
        <v>333</v>
      </c>
      <c r="F4" s="64" t="s">
        <v>334</v>
      </c>
      <c r="G4" s="65" t="s">
        <v>135</v>
      </c>
      <c r="H4" s="65"/>
      <c r="I4" s="65"/>
      <c r="J4" s="65"/>
      <c r="K4" s="66"/>
      <c r="L4" s="65"/>
      <c r="M4" s="65"/>
      <c r="N4" s="65"/>
      <c r="O4" s="81"/>
      <c r="P4" s="66"/>
      <c r="Q4" s="82"/>
    </row>
    <row r="5" ht="17.25" customHeight="1" spans="1:17">
      <c r="A5" s="14"/>
      <c r="B5" s="67"/>
      <c r="C5" s="67"/>
      <c r="D5" s="67"/>
      <c r="E5" s="67"/>
      <c r="F5" s="67"/>
      <c r="G5" s="67" t="s">
        <v>31</v>
      </c>
      <c r="H5" s="67" t="s">
        <v>34</v>
      </c>
      <c r="I5" s="67" t="s">
        <v>335</v>
      </c>
      <c r="J5" s="67" t="s">
        <v>336</v>
      </c>
      <c r="K5" s="68" t="s">
        <v>337</v>
      </c>
      <c r="L5" s="83" t="s">
        <v>338</v>
      </c>
      <c r="M5" s="83"/>
      <c r="N5" s="83"/>
      <c r="O5" s="84"/>
      <c r="P5" s="85"/>
      <c r="Q5" s="69"/>
    </row>
    <row r="6" ht="54" customHeight="1" spans="1:17">
      <c r="A6" s="17"/>
      <c r="B6" s="69"/>
      <c r="C6" s="69"/>
      <c r="D6" s="69"/>
      <c r="E6" s="69"/>
      <c r="F6" s="69"/>
      <c r="G6" s="69"/>
      <c r="H6" s="69" t="s">
        <v>33</v>
      </c>
      <c r="I6" s="69"/>
      <c r="J6" s="69"/>
      <c r="K6" s="70"/>
      <c r="L6" s="69" t="s">
        <v>33</v>
      </c>
      <c r="M6" s="69" t="s">
        <v>44</v>
      </c>
      <c r="N6" s="69" t="s">
        <v>142</v>
      </c>
      <c r="O6" s="86" t="s">
        <v>40</v>
      </c>
      <c r="P6" s="70" t="s">
        <v>41</v>
      </c>
      <c r="Q6" s="69" t="s">
        <v>42</v>
      </c>
    </row>
    <row r="7" ht="15" customHeight="1" spans="1:17">
      <c r="A7" s="18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</row>
    <row r="8" ht="21" customHeight="1" spans="1:17">
      <c r="A8" s="71" t="s">
        <v>46</v>
      </c>
      <c r="B8" s="72"/>
      <c r="C8" s="72"/>
      <c r="D8" s="72"/>
      <c r="E8" s="91"/>
      <c r="F8" s="22">
        <v>850000</v>
      </c>
      <c r="G8" s="22">
        <v>98454507.6</v>
      </c>
      <c r="H8" s="22"/>
      <c r="I8" s="22"/>
      <c r="J8" s="22"/>
      <c r="K8" s="22"/>
      <c r="L8" s="22">
        <v>98454507.6</v>
      </c>
      <c r="M8" s="22">
        <v>98454507.6</v>
      </c>
      <c r="N8" s="22"/>
      <c r="O8" s="22"/>
      <c r="P8" s="22"/>
      <c r="Q8" s="22"/>
    </row>
    <row r="9" ht="21" customHeight="1" spans="1:17">
      <c r="A9" s="92" t="s">
        <v>177</v>
      </c>
      <c r="B9" s="72" t="s">
        <v>339</v>
      </c>
      <c r="C9" s="72" t="s">
        <v>340</v>
      </c>
      <c r="D9" s="93" t="s">
        <v>341</v>
      </c>
      <c r="E9" s="94">
        <v>1</v>
      </c>
      <c r="F9" s="22"/>
      <c r="G9" s="22">
        <v>40000</v>
      </c>
      <c r="H9" s="22"/>
      <c r="I9" s="22"/>
      <c r="J9" s="22"/>
      <c r="K9" s="22"/>
      <c r="L9" s="22">
        <v>40000</v>
      </c>
      <c r="M9" s="22">
        <v>40000</v>
      </c>
      <c r="N9" s="22"/>
      <c r="O9" s="22"/>
      <c r="P9" s="22"/>
      <c r="Q9" s="22"/>
    </row>
    <row r="10" ht="21" customHeight="1" spans="1:17">
      <c r="A10" s="92" t="s">
        <v>177</v>
      </c>
      <c r="B10" s="72" t="s">
        <v>342</v>
      </c>
      <c r="C10" s="72" t="s">
        <v>343</v>
      </c>
      <c r="D10" s="93" t="s">
        <v>341</v>
      </c>
      <c r="E10" s="94">
        <v>1</v>
      </c>
      <c r="F10" s="22">
        <v>50000</v>
      </c>
      <c r="G10" s="22">
        <v>50000</v>
      </c>
      <c r="H10" s="22"/>
      <c r="I10" s="22"/>
      <c r="J10" s="22"/>
      <c r="K10" s="22"/>
      <c r="L10" s="22">
        <v>50000</v>
      </c>
      <c r="M10" s="22">
        <v>50000</v>
      </c>
      <c r="N10" s="22"/>
      <c r="O10" s="22"/>
      <c r="P10" s="22"/>
      <c r="Q10" s="22"/>
    </row>
    <row r="11" ht="21" customHeight="1" spans="1:17">
      <c r="A11" s="92" t="s">
        <v>177</v>
      </c>
      <c r="B11" s="72" t="s">
        <v>344</v>
      </c>
      <c r="C11" s="72" t="s">
        <v>345</v>
      </c>
      <c r="D11" s="93" t="s">
        <v>341</v>
      </c>
      <c r="E11" s="94">
        <v>1</v>
      </c>
      <c r="F11" s="22"/>
      <c r="G11" s="22">
        <v>10000</v>
      </c>
      <c r="H11" s="22"/>
      <c r="I11" s="22"/>
      <c r="J11" s="22"/>
      <c r="K11" s="22"/>
      <c r="L11" s="22">
        <v>10000</v>
      </c>
      <c r="M11" s="22">
        <v>10000</v>
      </c>
      <c r="N11" s="22"/>
      <c r="O11" s="22"/>
      <c r="P11" s="22"/>
      <c r="Q11" s="22"/>
    </row>
    <row r="12" ht="21" customHeight="1" spans="1:17">
      <c r="A12" s="92" t="s">
        <v>186</v>
      </c>
      <c r="B12" s="72" t="s">
        <v>346</v>
      </c>
      <c r="C12" s="72" t="s">
        <v>347</v>
      </c>
      <c r="D12" s="93" t="s">
        <v>348</v>
      </c>
      <c r="E12" s="94">
        <v>1</v>
      </c>
      <c r="F12" s="22"/>
      <c r="G12" s="22">
        <v>180000</v>
      </c>
      <c r="H12" s="22"/>
      <c r="I12" s="22"/>
      <c r="J12" s="22"/>
      <c r="K12" s="22"/>
      <c r="L12" s="22">
        <v>180000</v>
      </c>
      <c r="M12" s="22">
        <v>180000</v>
      </c>
      <c r="N12" s="22"/>
      <c r="O12" s="22"/>
      <c r="P12" s="22"/>
      <c r="Q12" s="22"/>
    </row>
    <row r="13" ht="21" customHeight="1" spans="1:17">
      <c r="A13" s="92" t="s">
        <v>186</v>
      </c>
      <c r="B13" s="72" t="s">
        <v>349</v>
      </c>
      <c r="C13" s="72" t="s">
        <v>350</v>
      </c>
      <c r="D13" s="93" t="s">
        <v>351</v>
      </c>
      <c r="E13" s="94">
        <v>1</v>
      </c>
      <c r="F13" s="22"/>
      <c r="G13" s="22">
        <v>1000000</v>
      </c>
      <c r="H13" s="22"/>
      <c r="I13" s="22"/>
      <c r="J13" s="22"/>
      <c r="K13" s="22"/>
      <c r="L13" s="22">
        <v>1000000</v>
      </c>
      <c r="M13" s="22">
        <v>1000000</v>
      </c>
      <c r="N13" s="22"/>
      <c r="O13" s="22"/>
      <c r="P13" s="22"/>
      <c r="Q13" s="22"/>
    </row>
    <row r="14" ht="21" customHeight="1" spans="1:17">
      <c r="A14" s="92" t="s">
        <v>186</v>
      </c>
      <c r="B14" s="72" t="s">
        <v>352</v>
      </c>
      <c r="C14" s="72" t="s">
        <v>353</v>
      </c>
      <c r="D14" s="93" t="s">
        <v>273</v>
      </c>
      <c r="E14" s="94">
        <v>1</v>
      </c>
      <c r="F14" s="22">
        <v>800000</v>
      </c>
      <c r="G14" s="22">
        <v>800000</v>
      </c>
      <c r="H14" s="22"/>
      <c r="I14" s="22"/>
      <c r="J14" s="22"/>
      <c r="K14" s="22"/>
      <c r="L14" s="22">
        <v>800000</v>
      </c>
      <c r="M14" s="22">
        <v>800000</v>
      </c>
      <c r="N14" s="22"/>
      <c r="O14" s="22"/>
      <c r="P14" s="22"/>
      <c r="Q14" s="22"/>
    </row>
    <row r="15" ht="21" customHeight="1" spans="1:17">
      <c r="A15" s="92" t="s">
        <v>186</v>
      </c>
      <c r="B15" s="72" t="s">
        <v>354</v>
      </c>
      <c r="C15" s="72" t="s">
        <v>355</v>
      </c>
      <c r="D15" s="93" t="s">
        <v>356</v>
      </c>
      <c r="E15" s="94">
        <v>1</v>
      </c>
      <c r="F15" s="22"/>
      <c r="G15" s="22">
        <v>137720</v>
      </c>
      <c r="H15" s="22"/>
      <c r="I15" s="22"/>
      <c r="J15" s="22"/>
      <c r="K15" s="22"/>
      <c r="L15" s="22">
        <v>137720</v>
      </c>
      <c r="M15" s="22">
        <v>137720</v>
      </c>
      <c r="N15" s="22"/>
      <c r="O15" s="22"/>
      <c r="P15" s="22"/>
      <c r="Q15" s="22"/>
    </row>
    <row r="16" ht="21" customHeight="1" spans="1:17">
      <c r="A16" s="92" t="s">
        <v>186</v>
      </c>
      <c r="B16" s="72" t="s">
        <v>357</v>
      </c>
      <c r="C16" s="72" t="s">
        <v>358</v>
      </c>
      <c r="D16" s="93" t="s">
        <v>351</v>
      </c>
      <c r="E16" s="94">
        <v>1</v>
      </c>
      <c r="F16" s="22"/>
      <c r="G16" s="22">
        <v>1000000</v>
      </c>
      <c r="H16" s="22"/>
      <c r="I16" s="22"/>
      <c r="J16" s="22"/>
      <c r="K16" s="22"/>
      <c r="L16" s="22">
        <v>1000000</v>
      </c>
      <c r="M16" s="22">
        <v>1000000</v>
      </c>
      <c r="N16" s="22"/>
      <c r="O16" s="22"/>
      <c r="P16" s="22"/>
      <c r="Q16" s="22"/>
    </row>
    <row r="17" ht="21" customHeight="1" spans="1:17">
      <c r="A17" s="92" t="s">
        <v>186</v>
      </c>
      <c r="B17" s="72" t="s">
        <v>359</v>
      </c>
      <c r="C17" s="72" t="s">
        <v>358</v>
      </c>
      <c r="D17" s="93" t="s">
        <v>351</v>
      </c>
      <c r="E17" s="94">
        <v>1</v>
      </c>
      <c r="F17" s="22"/>
      <c r="G17" s="22">
        <v>2700000</v>
      </c>
      <c r="H17" s="22"/>
      <c r="I17" s="22"/>
      <c r="J17" s="22"/>
      <c r="K17" s="22"/>
      <c r="L17" s="22">
        <v>2700000</v>
      </c>
      <c r="M17" s="22">
        <v>2700000</v>
      </c>
      <c r="N17" s="22"/>
      <c r="O17" s="22"/>
      <c r="P17" s="22"/>
      <c r="Q17" s="22"/>
    </row>
    <row r="18" ht="21" customHeight="1" spans="1:17">
      <c r="A18" s="92" t="s">
        <v>186</v>
      </c>
      <c r="B18" s="72" t="s">
        <v>360</v>
      </c>
      <c r="C18" s="72" t="s">
        <v>358</v>
      </c>
      <c r="D18" s="93" t="s">
        <v>351</v>
      </c>
      <c r="E18" s="94">
        <v>5</v>
      </c>
      <c r="F18" s="22"/>
      <c r="G18" s="22">
        <v>808000</v>
      </c>
      <c r="H18" s="22"/>
      <c r="I18" s="22"/>
      <c r="J18" s="22"/>
      <c r="K18" s="22"/>
      <c r="L18" s="22">
        <v>808000</v>
      </c>
      <c r="M18" s="22">
        <v>808000</v>
      </c>
      <c r="N18" s="22"/>
      <c r="O18" s="22"/>
      <c r="P18" s="22"/>
      <c r="Q18" s="22"/>
    </row>
    <row r="19" ht="21" customHeight="1" spans="1:17">
      <c r="A19" s="92" t="s">
        <v>186</v>
      </c>
      <c r="B19" s="72" t="s">
        <v>361</v>
      </c>
      <c r="C19" s="72" t="s">
        <v>362</v>
      </c>
      <c r="D19" s="93" t="s">
        <v>351</v>
      </c>
      <c r="E19" s="94">
        <v>2</v>
      </c>
      <c r="F19" s="22"/>
      <c r="G19" s="22">
        <v>1960000</v>
      </c>
      <c r="H19" s="22"/>
      <c r="I19" s="22"/>
      <c r="J19" s="22"/>
      <c r="K19" s="22"/>
      <c r="L19" s="22">
        <v>1960000</v>
      </c>
      <c r="M19" s="22">
        <v>1960000</v>
      </c>
      <c r="N19" s="22"/>
      <c r="O19" s="22"/>
      <c r="P19" s="22"/>
      <c r="Q19" s="22"/>
    </row>
    <row r="20" ht="21" customHeight="1" spans="1:17">
      <c r="A20" s="92" t="s">
        <v>186</v>
      </c>
      <c r="B20" s="72" t="s">
        <v>226</v>
      </c>
      <c r="C20" s="72" t="s">
        <v>363</v>
      </c>
      <c r="D20" s="93" t="s">
        <v>356</v>
      </c>
      <c r="E20" s="94">
        <v>1</v>
      </c>
      <c r="F20" s="22"/>
      <c r="G20" s="22">
        <v>963380</v>
      </c>
      <c r="H20" s="22"/>
      <c r="I20" s="22"/>
      <c r="J20" s="22"/>
      <c r="K20" s="22"/>
      <c r="L20" s="22">
        <v>963380</v>
      </c>
      <c r="M20" s="22">
        <v>963380</v>
      </c>
      <c r="N20" s="22"/>
      <c r="O20" s="22"/>
      <c r="P20" s="22"/>
      <c r="Q20" s="22"/>
    </row>
    <row r="21" ht="21" customHeight="1" spans="1:17">
      <c r="A21" s="92" t="s">
        <v>186</v>
      </c>
      <c r="B21" s="72" t="s">
        <v>364</v>
      </c>
      <c r="C21" s="72" t="s">
        <v>363</v>
      </c>
      <c r="D21" s="93" t="s">
        <v>356</v>
      </c>
      <c r="E21" s="94">
        <v>2</v>
      </c>
      <c r="F21" s="22"/>
      <c r="G21" s="22">
        <v>42237400</v>
      </c>
      <c r="H21" s="22"/>
      <c r="I21" s="22"/>
      <c r="J21" s="22"/>
      <c r="K21" s="22"/>
      <c r="L21" s="22">
        <v>42237400</v>
      </c>
      <c r="M21" s="22">
        <v>42237400</v>
      </c>
      <c r="N21" s="22"/>
      <c r="O21" s="22"/>
      <c r="P21" s="22"/>
      <c r="Q21" s="22"/>
    </row>
    <row r="22" ht="21" customHeight="1" spans="1:17">
      <c r="A22" s="92" t="s">
        <v>186</v>
      </c>
      <c r="B22" s="72" t="s">
        <v>365</v>
      </c>
      <c r="C22" s="72" t="s">
        <v>366</v>
      </c>
      <c r="D22" s="93" t="s">
        <v>351</v>
      </c>
      <c r="E22" s="94">
        <v>2</v>
      </c>
      <c r="F22" s="22"/>
      <c r="G22" s="22">
        <v>2780000</v>
      </c>
      <c r="H22" s="22"/>
      <c r="I22" s="22"/>
      <c r="J22" s="22"/>
      <c r="K22" s="22"/>
      <c r="L22" s="22">
        <v>2780000</v>
      </c>
      <c r="M22" s="22">
        <v>2780000</v>
      </c>
      <c r="N22" s="22"/>
      <c r="O22" s="22"/>
      <c r="P22" s="22"/>
      <c r="Q22" s="22"/>
    </row>
    <row r="23" ht="21" customHeight="1" spans="1:17">
      <c r="A23" s="92" t="s">
        <v>186</v>
      </c>
      <c r="B23" s="72" t="s">
        <v>367</v>
      </c>
      <c r="C23" s="72" t="s">
        <v>368</v>
      </c>
      <c r="D23" s="93" t="s">
        <v>356</v>
      </c>
      <c r="E23" s="94">
        <v>1</v>
      </c>
      <c r="F23" s="22"/>
      <c r="G23" s="22">
        <v>3150000</v>
      </c>
      <c r="H23" s="22"/>
      <c r="I23" s="22"/>
      <c r="J23" s="22"/>
      <c r="K23" s="22"/>
      <c r="L23" s="22">
        <v>3150000</v>
      </c>
      <c r="M23" s="22">
        <v>3150000</v>
      </c>
      <c r="N23" s="22"/>
      <c r="O23" s="22"/>
      <c r="P23" s="22"/>
      <c r="Q23" s="22"/>
    </row>
    <row r="24" ht="21" customHeight="1" spans="1:17">
      <c r="A24" s="92" t="s">
        <v>186</v>
      </c>
      <c r="B24" s="72" t="s">
        <v>369</v>
      </c>
      <c r="C24" s="72" t="s">
        <v>370</v>
      </c>
      <c r="D24" s="93" t="s">
        <v>341</v>
      </c>
      <c r="E24" s="94">
        <v>1</v>
      </c>
      <c r="F24" s="22"/>
      <c r="G24" s="22">
        <v>56000</v>
      </c>
      <c r="H24" s="22"/>
      <c r="I24" s="22"/>
      <c r="J24" s="22"/>
      <c r="K24" s="22"/>
      <c r="L24" s="22">
        <v>56000</v>
      </c>
      <c r="M24" s="22">
        <v>56000</v>
      </c>
      <c r="N24" s="22"/>
      <c r="O24" s="22"/>
      <c r="P24" s="22"/>
      <c r="Q24" s="22"/>
    </row>
    <row r="25" ht="21" customHeight="1" spans="1:17">
      <c r="A25" s="92" t="s">
        <v>186</v>
      </c>
      <c r="B25" s="72" t="s">
        <v>371</v>
      </c>
      <c r="C25" s="72" t="s">
        <v>372</v>
      </c>
      <c r="D25" s="93" t="s">
        <v>351</v>
      </c>
      <c r="E25" s="94">
        <v>1</v>
      </c>
      <c r="F25" s="22"/>
      <c r="G25" s="22">
        <v>4385000</v>
      </c>
      <c r="H25" s="22"/>
      <c r="I25" s="22"/>
      <c r="J25" s="22"/>
      <c r="K25" s="22"/>
      <c r="L25" s="22">
        <v>4385000</v>
      </c>
      <c r="M25" s="22">
        <v>4385000</v>
      </c>
      <c r="N25" s="22"/>
      <c r="O25" s="22"/>
      <c r="P25" s="22"/>
      <c r="Q25" s="22"/>
    </row>
    <row r="26" ht="21" customHeight="1" spans="1:17">
      <c r="A26" s="92" t="s">
        <v>186</v>
      </c>
      <c r="B26" s="72" t="s">
        <v>373</v>
      </c>
      <c r="C26" s="72" t="s">
        <v>372</v>
      </c>
      <c r="D26" s="93" t="s">
        <v>341</v>
      </c>
      <c r="E26" s="94">
        <v>1</v>
      </c>
      <c r="F26" s="22"/>
      <c r="G26" s="22">
        <v>197007.6</v>
      </c>
      <c r="H26" s="22"/>
      <c r="I26" s="22"/>
      <c r="J26" s="22"/>
      <c r="K26" s="22"/>
      <c r="L26" s="22">
        <v>197007.6</v>
      </c>
      <c r="M26" s="22">
        <v>197007.6</v>
      </c>
      <c r="N26" s="22"/>
      <c r="O26" s="22"/>
      <c r="P26" s="22"/>
      <c r="Q26" s="22"/>
    </row>
    <row r="27" ht="21" customHeight="1" spans="1:17">
      <c r="A27" s="92" t="s">
        <v>186</v>
      </c>
      <c r="B27" s="72" t="s">
        <v>374</v>
      </c>
      <c r="C27" s="72" t="s">
        <v>375</v>
      </c>
      <c r="D27" s="93" t="s">
        <v>351</v>
      </c>
      <c r="E27" s="94">
        <v>4</v>
      </c>
      <c r="F27" s="22"/>
      <c r="G27" s="22">
        <v>36000000</v>
      </c>
      <c r="H27" s="22"/>
      <c r="I27" s="22"/>
      <c r="J27" s="22"/>
      <c r="K27" s="22"/>
      <c r="L27" s="22">
        <v>36000000</v>
      </c>
      <c r="M27" s="22">
        <v>36000000</v>
      </c>
      <c r="N27" s="22"/>
      <c r="O27" s="22"/>
      <c r="P27" s="22"/>
      <c r="Q27" s="22"/>
    </row>
    <row r="28" ht="21" customHeight="1" spans="1:17">
      <c r="A28" s="74" t="s">
        <v>93</v>
      </c>
      <c r="B28" s="75"/>
      <c r="C28" s="75"/>
      <c r="D28" s="75"/>
      <c r="E28" s="91"/>
      <c r="F28" s="22">
        <v>850000</v>
      </c>
      <c r="G28" s="22">
        <v>98454507.6</v>
      </c>
      <c r="H28" s="22"/>
      <c r="I28" s="22"/>
      <c r="J28" s="22"/>
      <c r="K28" s="22"/>
      <c r="L28" s="22">
        <v>98454507.6</v>
      </c>
      <c r="M28" s="22">
        <v>98454507.6</v>
      </c>
      <c r="N28" s="22"/>
      <c r="O28" s="22"/>
      <c r="P28" s="22"/>
      <c r="Q28" s="22"/>
    </row>
  </sheetData>
  <mergeCells count="16">
    <mergeCell ref="A2:Q2"/>
    <mergeCell ref="A3:F3"/>
    <mergeCell ref="G4:Q4"/>
    <mergeCell ref="L5:Q5"/>
    <mergeCell ref="A28:E2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B21" sqref="B2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7"/>
      <c r="B1" s="57"/>
      <c r="C1" s="57"/>
      <c r="D1" s="57"/>
      <c r="E1" s="57"/>
      <c r="F1" s="57"/>
      <c r="G1" s="57"/>
      <c r="H1" s="61"/>
      <c r="I1" s="57"/>
      <c r="J1" s="57"/>
      <c r="K1" s="57"/>
      <c r="L1" s="51"/>
      <c r="M1" s="77"/>
      <c r="N1" s="78" t="s">
        <v>376</v>
      </c>
    </row>
    <row r="2" ht="27.75" customHeight="1" spans="1:14">
      <c r="A2" s="53" t="s">
        <v>377</v>
      </c>
      <c r="B2" s="62"/>
      <c r="C2" s="62"/>
      <c r="D2" s="62"/>
      <c r="E2" s="62"/>
      <c r="F2" s="62"/>
      <c r="G2" s="62"/>
      <c r="H2" s="63"/>
      <c r="I2" s="62"/>
      <c r="J2" s="62"/>
      <c r="K2" s="62"/>
      <c r="L2" s="43"/>
      <c r="M2" s="63"/>
      <c r="N2" s="62"/>
    </row>
    <row r="3" ht="18.75" customHeight="1" spans="1:14">
      <c r="A3" s="54" t="str">
        <f>"单位名称："&amp;"昆明医科大学附属口腔医院"</f>
        <v>单位名称：昆明医科大学附属口腔医院</v>
      </c>
      <c r="B3" s="55"/>
      <c r="C3" s="55"/>
      <c r="D3" s="55"/>
      <c r="E3" s="55"/>
      <c r="F3" s="55"/>
      <c r="G3" s="55"/>
      <c r="H3" s="61"/>
      <c r="I3" s="57"/>
      <c r="J3" s="57"/>
      <c r="K3" s="57"/>
      <c r="L3" s="60"/>
      <c r="M3" s="79"/>
      <c r="N3" s="80" t="s">
        <v>118</v>
      </c>
    </row>
    <row r="4" ht="15.75" customHeight="1" spans="1:14">
      <c r="A4" s="9" t="s">
        <v>329</v>
      </c>
      <c r="B4" s="64" t="s">
        <v>378</v>
      </c>
      <c r="C4" s="64" t="s">
        <v>379</v>
      </c>
      <c r="D4" s="65" t="s">
        <v>135</v>
      </c>
      <c r="E4" s="65"/>
      <c r="F4" s="65"/>
      <c r="G4" s="65"/>
      <c r="H4" s="66"/>
      <c r="I4" s="65"/>
      <c r="J4" s="65"/>
      <c r="K4" s="65"/>
      <c r="L4" s="81"/>
      <c r="M4" s="66"/>
      <c r="N4" s="82"/>
    </row>
    <row r="5" ht="17.25" customHeight="1" spans="1:14">
      <c r="A5" s="14"/>
      <c r="B5" s="67"/>
      <c r="C5" s="67"/>
      <c r="D5" s="67" t="s">
        <v>31</v>
      </c>
      <c r="E5" s="67" t="s">
        <v>34</v>
      </c>
      <c r="F5" s="67" t="s">
        <v>335</v>
      </c>
      <c r="G5" s="67" t="s">
        <v>336</v>
      </c>
      <c r="H5" s="68" t="s">
        <v>337</v>
      </c>
      <c r="I5" s="83" t="s">
        <v>338</v>
      </c>
      <c r="J5" s="83"/>
      <c r="K5" s="83"/>
      <c r="L5" s="84"/>
      <c r="M5" s="85"/>
      <c r="N5" s="69"/>
    </row>
    <row r="6" ht="54" customHeight="1" spans="1:14">
      <c r="A6" s="17"/>
      <c r="B6" s="69"/>
      <c r="C6" s="69"/>
      <c r="D6" s="69"/>
      <c r="E6" s="69"/>
      <c r="F6" s="69"/>
      <c r="G6" s="69"/>
      <c r="H6" s="70"/>
      <c r="I6" s="69" t="s">
        <v>33</v>
      </c>
      <c r="J6" s="69" t="s">
        <v>44</v>
      </c>
      <c r="K6" s="69" t="s">
        <v>142</v>
      </c>
      <c r="L6" s="86" t="s">
        <v>40</v>
      </c>
      <c r="M6" s="70" t="s">
        <v>41</v>
      </c>
      <c r="N6" s="69" t="s">
        <v>42</v>
      </c>
    </row>
    <row r="7" ht="15" customHeight="1" spans="1:14">
      <c r="A7" s="17">
        <v>1</v>
      </c>
      <c r="B7" s="69">
        <v>2</v>
      </c>
      <c r="C7" s="69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</row>
    <row r="8" ht="21" customHeight="1" spans="1:14">
      <c r="A8" s="71"/>
      <c r="B8" s="72"/>
      <c r="C8" s="72"/>
      <c r="D8" s="73"/>
      <c r="E8" s="73"/>
      <c r="F8" s="73"/>
      <c r="G8" s="73"/>
      <c r="H8" s="73"/>
      <c r="I8" s="73"/>
      <c r="J8" s="73"/>
      <c r="K8" s="73"/>
      <c r="L8" s="87"/>
      <c r="M8" s="73"/>
      <c r="N8" s="73"/>
    </row>
    <row r="9" ht="21" customHeight="1" spans="1:14">
      <c r="A9" s="71"/>
      <c r="B9" s="72"/>
      <c r="C9" s="72"/>
      <c r="D9" s="73"/>
      <c r="E9" s="73"/>
      <c r="F9" s="73"/>
      <c r="G9" s="73"/>
      <c r="H9" s="73"/>
      <c r="I9" s="73"/>
      <c r="J9" s="73"/>
      <c r="K9" s="73"/>
      <c r="L9" s="87"/>
      <c r="M9" s="73"/>
      <c r="N9" s="73"/>
    </row>
    <row r="10" ht="21" customHeight="1" spans="1:14">
      <c r="A10" s="74" t="s">
        <v>93</v>
      </c>
      <c r="B10" s="75"/>
      <c r="C10" s="76"/>
      <c r="D10" s="73"/>
      <c r="E10" s="73"/>
      <c r="F10" s="73"/>
      <c r="G10" s="73"/>
      <c r="H10" s="73"/>
      <c r="I10" s="73"/>
      <c r="J10" s="73"/>
      <c r="K10" s="73"/>
      <c r="L10" s="87"/>
      <c r="M10" s="73"/>
      <c r="N10" s="73"/>
    </row>
    <row r="11" customHeight="1" spans="1:1">
      <c r="A11" t="s">
        <v>380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F33" sqref="F33"/>
    </sheetView>
  </sheetViews>
  <sheetFormatPr defaultColWidth="9.14166666666667" defaultRowHeight="14.25" customHeight="1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2"/>
      <c r="W1" s="51" t="s">
        <v>381</v>
      </c>
    </row>
    <row r="2" ht="27.75" customHeight="1" spans="1:23">
      <c r="A2" s="53" t="s">
        <v>382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4" t="str">
        <f>"单位名称："&amp;"昆明医科大学附属口腔医院"</f>
        <v>单位名称：昆明医科大学附属口腔医院</v>
      </c>
      <c r="B3" s="55"/>
      <c r="C3" s="55"/>
      <c r="D3" s="56"/>
      <c r="E3" s="57"/>
      <c r="F3" s="57"/>
      <c r="G3" s="57"/>
      <c r="H3" s="57"/>
      <c r="I3" s="57"/>
      <c r="W3" s="60" t="s">
        <v>118</v>
      </c>
    </row>
    <row r="4" ht="19.5" customHeight="1" spans="1:23">
      <c r="A4" s="15" t="s">
        <v>383</v>
      </c>
      <c r="B4" s="10" t="s">
        <v>135</v>
      </c>
      <c r="C4" s="11"/>
      <c r="D4" s="11"/>
      <c r="E4" s="10" t="s">
        <v>384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7" t="s">
        <v>31</v>
      </c>
      <c r="C5" s="9" t="s">
        <v>34</v>
      </c>
      <c r="D5" s="58" t="s">
        <v>385</v>
      </c>
      <c r="E5" s="59" t="s">
        <v>386</v>
      </c>
      <c r="F5" s="59" t="s">
        <v>387</v>
      </c>
      <c r="G5" s="59" t="s">
        <v>388</v>
      </c>
      <c r="H5" s="59" t="s">
        <v>389</v>
      </c>
      <c r="I5" s="59" t="s">
        <v>390</v>
      </c>
      <c r="J5" s="59" t="s">
        <v>391</v>
      </c>
      <c r="K5" s="59" t="s">
        <v>392</v>
      </c>
      <c r="L5" s="59" t="s">
        <v>393</v>
      </c>
      <c r="M5" s="59" t="s">
        <v>394</v>
      </c>
      <c r="N5" s="59" t="s">
        <v>395</v>
      </c>
      <c r="O5" s="59" t="s">
        <v>396</v>
      </c>
      <c r="P5" s="59" t="s">
        <v>397</v>
      </c>
      <c r="Q5" s="59" t="s">
        <v>398</v>
      </c>
      <c r="R5" s="59" t="s">
        <v>399</v>
      </c>
      <c r="S5" s="59" t="s">
        <v>400</v>
      </c>
      <c r="T5" s="59" t="s">
        <v>401</v>
      </c>
      <c r="U5" s="59" t="s">
        <v>402</v>
      </c>
      <c r="V5" s="59" t="s">
        <v>403</v>
      </c>
      <c r="W5" s="59" t="s">
        <v>404</v>
      </c>
    </row>
    <row r="6" ht="19.5" customHeight="1" spans="1:23">
      <c r="A6" s="59">
        <v>1</v>
      </c>
      <c r="B6" s="59">
        <v>2</v>
      </c>
      <c r="C6" s="59">
        <v>3</v>
      </c>
      <c r="D6" s="10">
        <v>4</v>
      </c>
      <c r="E6" s="59">
        <v>5</v>
      </c>
      <c r="F6" s="59">
        <v>6</v>
      </c>
      <c r="G6" s="59">
        <v>7</v>
      </c>
      <c r="H6" s="10">
        <v>8</v>
      </c>
      <c r="I6" s="59">
        <v>9</v>
      </c>
      <c r="J6" s="59">
        <v>10</v>
      </c>
      <c r="K6" s="59">
        <v>11</v>
      </c>
      <c r="L6" s="10">
        <v>12</v>
      </c>
      <c r="M6" s="59">
        <v>13</v>
      </c>
      <c r="N6" s="59">
        <v>14</v>
      </c>
      <c r="O6" s="59">
        <v>15</v>
      </c>
      <c r="P6" s="10">
        <v>16</v>
      </c>
      <c r="Q6" s="59">
        <v>17</v>
      </c>
      <c r="R6" s="59">
        <v>18</v>
      </c>
      <c r="S6" s="59">
        <v>19</v>
      </c>
      <c r="T6" s="10">
        <v>20</v>
      </c>
      <c r="U6" s="10">
        <v>21</v>
      </c>
      <c r="V6" s="10">
        <v>22</v>
      </c>
      <c r="W6" s="59">
        <v>23</v>
      </c>
    </row>
    <row r="7" ht="28.4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1">
      <c r="A9" t="s">
        <v>405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C24" sqref="C2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1" t="s">
        <v>406</v>
      </c>
    </row>
    <row r="2" ht="28.5" customHeight="1" spans="1:10">
      <c r="A2" s="42" t="s">
        <v>407</v>
      </c>
      <c r="B2" s="26"/>
      <c r="C2" s="26"/>
      <c r="D2" s="26"/>
      <c r="E2" s="26"/>
      <c r="F2" s="43"/>
      <c r="G2" s="26"/>
      <c r="H2" s="43"/>
      <c r="I2" s="43"/>
      <c r="J2" s="26"/>
    </row>
    <row r="3" ht="17.25" customHeight="1" spans="1:1">
      <c r="A3" s="4" t="str">
        <f>"单位名称："&amp;"昆明医科大学附属口腔医院"</f>
        <v>单位名称：昆明医科大学附属口腔医院</v>
      </c>
    </row>
    <row r="4" ht="44.25" customHeight="1" spans="1:10">
      <c r="A4" s="44" t="s">
        <v>258</v>
      </c>
      <c r="B4" s="44" t="s">
        <v>259</v>
      </c>
      <c r="C4" s="44" t="s">
        <v>260</v>
      </c>
      <c r="D4" s="44" t="s">
        <v>261</v>
      </c>
      <c r="E4" s="44" t="s">
        <v>262</v>
      </c>
      <c r="F4" s="45" t="s">
        <v>263</v>
      </c>
      <c r="G4" s="44" t="s">
        <v>264</v>
      </c>
      <c r="H4" s="45" t="s">
        <v>265</v>
      </c>
      <c r="I4" s="45" t="s">
        <v>266</v>
      </c>
      <c r="J4" s="44" t="s">
        <v>267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42" customHeight="1" spans="1:10">
      <c r="A6" s="46"/>
      <c r="B6" s="47"/>
      <c r="C6" s="47"/>
      <c r="D6" s="47"/>
      <c r="E6" s="48"/>
      <c r="F6" s="49"/>
      <c r="G6" s="48"/>
      <c r="H6" s="49"/>
      <c r="I6" s="49"/>
      <c r="J6" s="48"/>
    </row>
    <row r="7" ht="42" customHeight="1" spans="1:10">
      <c r="A7" s="46"/>
      <c r="B7" s="50"/>
      <c r="C7" s="50"/>
      <c r="D7" s="50"/>
      <c r="E7" s="46"/>
      <c r="F7" s="50"/>
      <c r="G7" s="46"/>
      <c r="H7" s="50"/>
      <c r="I7" s="50"/>
      <c r="J7" s="46"/>
    </row>
    <row r="8" ht="15" customHeight="1" spans="1:1">
      <c r="A8" t="s">
        <v>405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B32" sqref="B32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4"/>
      <c r="B1" s="34"/>
      <c r="C1" s="34"/>
      <c r="D1" s="34"/>
      <c r="E1" s="34"/>
      <c r="F1" s="34"/>
      <c r="G1" s="34"/>
      <c r="H1" s="35" t="s">
        <v>408</v>
      </c>
    </row>
    <row r="2" ht="30.65" customHeight="1" spans="1:8">
      <c r="A2" s="36" t="s">
        <v>409</v>
      </c>
      <c r="B2" s="36"/>
      <c r="C2" s="36"/>
      <c r="D2" s="36"/>
      <c r="E2" s="36"/>
      <c r="F2" s="36"/>
      <c r="G2" s="36"/>
      <c r="H2" s="36"/>
    </row>
    <row r="3" ht="18.75" customHeight="1" spans="1:8">
      <c r="A3" s="34" t="str">
        <f>"单位名称："&amp;"昆明医科大学附属口腔医院"</f>
        <v>单位名称：昆明医科大学附属口腔医院</v>
      </c>
      <c r="B3" s="34"/>
      <c r="C3" s="34"/>
      <c r="D3" s="34"/>
      <c r="E3" s="34"/>
      <c r="F3" s="34"/>
      <c r="G3" s="34"/>
      <c r="H3" s="34"/>
    </row>
    <row r="4" ht="18.75" customHeight="1" spans="1:8">
      <c r="A4" s="37" t="s">
        <v>128</v>
      </c>
      <c r="B4" s="37" t="s">
        <v>410</v>
      </c>
      <c r="C4" s="37" t="s">
        <v>411</v>
      </c>
      <c r="D4" s="37" t="s">
        <v>412</v>
      </c>
      <c r="E4" s="37" t="s">
        <v>413</v>
      </c>
      <c r="F4" s="37" t="s">
        <v>414</v>
      </c>
      <c r="G4" s="37"/>
      <c r="H4" s="37"/>
    </row>
    <row r="5" ht="18.75" customHeight="1" spans="1:8">
      <c r="A5" s="37"/>
      <c r="B5" s="37"/>
      <c r="C5" s="37"/>
      <c r="D5" s="37"/>
      <c r="E5" s="37"/>
      <c r="F5" s="37" t="s">
        <v>333</v>
      </c>
      <c r="G5" s="37" t="s">
        <v>415</v>
      </c>
      <c r="H5" s="37" t="s">
        <v>416</v>
      </c>
    </row>
    <row r="6" ht="18.75" customHeight="1" spans="1:8">
      <c r="A6" s="38" t="s">
        <v>110</v>
      </c>
      <c r="B6" s="38" t="s">
        <v>111</v>
      </c>
      <c r="C6" s="38" t="s">
        <v>112</v>
      </c>
      <c r="D6" s="38" t="s">
        <v>113</v>
      </c>
      <c r="E6" s="38" t="s">
        <v>114</v>
      </c>
      <c r="F6" s="38" t="s">
        <v>115</v>
      </c>
      <c r="G6" s="38" t="s">
        <v>417</v>
      </c>
      <c r="H6" s="38" t="s">
        <v>418</v>
      </c>
    </row>
    <row r="7" ht="29.9" customHeight="1" spans="1:8">
      <c r="A7" s="39"/>
      <c r="B7" s="39"/>
      <c r="C7" s="39"/>
      <c r="D7" s="39"/>
      <c r="E7" s="37"/>
      <c r="F7" s="40"/>
      <c r="G7" s="41"/>
      <c r="H7" s="41"/>
    </row>
    <row r="8" ht="20.15" customHeight="1" spans="1:8">
      <c r="A8" s="37" t="s">
        <v>31</v>
      </c>
      <c r="B8" s="37"/>
      <c r="C8" s="37"/>
      <c r="D8" s="37"/>
      <c r="E8" s="37"/>
      <c r="F8" s="40"/>
      <c r="G8" s="41"/>
      <c r="H8" s="41"/>
    </row>
    <row r="9" customHeight="1" spans="1:1">
      <c r="A9" t="s">
        <v>419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0"/>
  <sheetViews>
    <sheetView showZeros="0" workbookViewId="0">
      <selection activeCell="F14" sqref="F14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420</v>
      </c>
    </row>
    <row r="2" ht="27.75" customHeight="1" spans="1:11">
      <c r="A2" s="26" t="s">
        <v>421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"单位名称："&amp;"昆明医科大学附属口腔医院"</f>
        <v>单位名称：昆明医科大学附属口腔医院</v>
      </c>
      <c r="B3" s="5"/>
      <c r="C3" s="5"/>
      <c r="D3" s="5"/>
      <c r="E3" s="5"/>
      <c r="F3" s="5"/>
      <c r="G3" s="5"/>
      <c r="H3" s="6"/>
      <c r="I3" s="6"/>
      <c r="J3" s="6"/>
      <c r="K3" s="7" t="s">
        <v>118</v>
      </c>
    </row>
    <row r="4" ht="21.75" customHeight="1" spans="1:11">
      <c r="A4" s="8" t="s">
        <v>235</v>
      </c>
      <c r="B4" s="8" t="s">
        <v>130</v>
      </c>
      <c r="C4" s="8" t="s">
        <v>236</v>
      </c>
      <c r="D4" s="9" t="s">
        <v>131</v>
      </c>
      <c r="E4" s="9" t="s">
        <v>132</v>
      </c>
      <c r="F4" s="9" t="s">
        <v>133</v>
      </c>
      <c r="G4" s="9" t="s">
        <v>134</v>
      </c>
      <c r="H4" s="15" t="s">
        <v>31</v>
      </c>
      <c r="I4" s="10" t="s">
        <v>422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3">
        <v>10</v>
      </c>
      <c r="K7" s="33">
        <v>11</v>
      </c>
    </row>
    <row r="8" ht="30.65" customHeight="1" spans="1:11">
      <c r="A8" s="28"/>
      <c r="B8" s="20" t="s">
        <v>423</v>
      </c>
      <c r="C8" s="28"/>
      <c r="D8" s="28"/>
      <c r="E8" s="28"/>
      <c r="F8" s="28"/>
      <c r="G8" s="28"/>
      <c r="H8" s="22">
        <v>3713500</v>
      </c>
      <c r="I8" s="22">
        <v>3713500</v>
      </c>
      <c r="J8" s="22"/>
      <c r="K8" s="22"/>
    </row>
    <row r="9" ht="30.65" customHeight="1" spans="1:11">
      <c r="A9" s="20" t="s">
        <v>240</v>
      </c>
      <c r="B9" s="20" t="s">
        <v>423</v>
      </c>
      <c r="C9" s="20" t="s">
        <v>46</v>
      </c>
      <c r="D9" s="20" t="s">
        <v>77</v>
      </c>
      <c r="E9" s="20" t="s">
        <v>78</v>
      </c>
      <c r="F9" s="20" t="s">
        <v>203</v>
      </c>
      <c r="G9" s="20" t="s">
        <v>204</v>
      </c>
      <c r="H9" s="22">
        <v>19000</v>
      </c>
      <c r="I9" s="22">
        <v>19000</v>
      </c>
      <c r="J9" s="22"/>
      <c r="K9" s="22"/>
    </row>
    <row r="10" ht="30.65" customHeight="1" spans="1:11">
      <c r="A10" s="20" t="s">
        <v>240</v>
      </c>
      <c r="B10" s="20" t="s">
        <v>423</v>
      </c>
      <c r="C10" s="20" t="s">
        <v>46</v>
      </c>
      <c r="D10" s="20" t="s">
        <v>77</v>
      </c>
      <c r="E10" s="20" t="s">
        <v>78</v>
      </c>
      <c r="F10" s="20" t="s">
        <v>211</v>
      </c>
      <c r="G10" s="20" t="s">
        <v>212</v>
      </c>
      <c r="H10" s="22">
        <v>12600</v>
      </c>
      <c r="I10" s="22">
        <v>12600</v>
      </c>
      <c r="J10" s="22"/>
      <c r="K10" s="22"/>
    </row>
    <row r="11" ht="30.65" customHeight="1" spans="1:11">
      <c r="A11" s="20" t="s">
        <v>240</v>
      </c>
      <c r="B11" s="20" t="s">
        <v>423</v>
      </c>
      <c r="C11" s="20" t="s">
        <v>46</v>
      </c>
      <c r="D11" s="20" t="s">
        <v>77</v>
      </c>
      <c r="E11" s="20" t="s">
        <v>78</v>
      </c>
      <c r="F11" s="20" t="s">
        <v>215</v>
      </c>
      <c r="G11" s="20" t="s">
        <v>216</v>
      </c>
      <c r="H11" s="22">
        <v>414000</v>
      </c>
      <c r="I11" s="22">
        <v>414000</v>
      </c>
      <c r="J11" s="22"/>
      <c r="K11" s="22"/>
    </row>
    <row r="12" ht="30.65" customHeight="1" spans="1:11">
      <c r="A12" s="20" t="s">
        <v>240</v>
      </c>
      <c r="B12" s="20" t="s">
        <v>423</v>
      </c>
      <c r="C12" s="20" t="s">
        <v>46</v>
      </c>
      <c r="D12" s="20" t="s">
        <v>77</v>
      </c>
      <c r="E12" s="20" t="s">
        <v>78</v>
      </c>
      <c r="F12" s="20" t="s">
        <v>187</v>
      </c>
      <c r="G12" s="20" t="s">
        <v>188</v>
      </c>
      <c r="H12" s="22">
        <v>739900</v>
      </c>
      <c r="I12" s="22">
        <v>739900</v>
      </c>
      <c r="J12" s="22"/>
      <c r="K12" s="22"/>
    </row>
    <row r="13" ht="30.65" customHeight="1" spans="1:11">
      <c r="A13" s="20" t="s">
        <v>240</v>
      </c>
      <c r="B13" s="20" t="s">
        <v>423</v>
      </c>
      <c r="C13" s="20" t="s">
        <v>46</v>
      </c>
      <c r="D13" s="20" t="s">
        <v>77</v>
      </c>
      <c r="E13" s="20" t="s">
        <v>78</v>
      </c>
      <c r="F13" s="20" t="s">
        <v>244</v>
      </c>
      <c r="G13" s="20" t="s">
        <v>245</v>
      </c>
      <c r="H13" s="22">
        <v>2528000</v>
      </c>
      <c r="I13" s="22">
        <v>2528000</v>
      </c>
      <c r="J13" s="22"/>
      <c r="K13" s="22"/>
    </row>
    <row r="14" ht="30.65" customHeight="1" spans="1:11">
      <c r="A14" s="29"/>
      <c r="B14" s="20" t="s">
        <v>424</v>
      </c>
      <c r="C14" s="29"/>
      <c r="D14" s="29"/>
      <c r="E14" s="29"/>
      <c r="F14" s="29"/>
      <c r="G14" s="29"/>
      <c r="H14" s="22">
        <v>165000</v>
      </c>
      <c r="I14" s="22">
        <v>165000</v>
      </c>
      <c r="J14" s="22"/>
      <c r="K14" s="22"/>
    </row>
    <row r="15" ht="30.65" customHeight="1" spans="1:11">
      <c r="A15" s="20" t="s">
        <v>240</v>
      </c>
      <c r="B15" s="20" t="s">
        <v>424</v>
      </c>
      <c r="C15" s="20" t="s">
        <v>46</v>
      </c>
      <c r="D15" s="20" t="s">
        <v>425</v>
      </c>
      <c r="E15" s="20" t="s">
        <v>426</v>
      </c>
      <c r="F15" s="20" t="s">
        <v>191</v>
      </c>
      <c r="G15" s="20" t="s">
        <v>192</v>
      </c>
      <c r="H15" s="22">
        <v>7300</v>
      </c>
      <c r="I15" s="22">
        <v>7300</v>
      </c>
      <c r="J15" s="22"/>
      <c r="K15" s="22"/>
    </row>
    <row r="16" ht="30.65" customHeight="1" spans="1:11">
      <c r="A16" s="20" t="s">
        <v>240</v>
      </c>
      <c r="B16" s="20" t="s">
        <v>424</v>
      </c>
      <c r="C16" s="20" t="s">
        <v>46</v>
      </c>
      <c r="D16" s="20" t="s">
        <v>425</v>
      </c>
      <c r="E16" s="20" t="s">
        <v>426</v>
      </c>
      <c r="F16" s="20" t="s">
        <v>203</v>
      </c>
      <c r="G16" s="20" t="s">
        <v>204</v>
      </c>
      <c r="H16" s="22">
        <v>9000</v>
      </c>
      <c r="I16" s="22">
        <v>9000</v>
      </c>
      <c r="J16" s="22"/>
      <c r="K16" s="22"/>
    </row>
    <row r="17" ht="30.65" customHeight="1" spans="1:11">
      <c r="A17" s="20" t="s">
        <v>240</v>
      </c>
      <c r="B17" s="20" t="s">
        <v>424</v>
      </c>
      <c r="C17" s="20" t="s">
        <v>46</v>
      </c>
      <c r="D17" s="20" t="s">
        <v>425</v>
      </c>
      <c r="E17" s="20" t="s">
        <v>426</v>
      </c>
      <c r="F17" s="20" t="s">
        <v>211</v>
      </c>
      <c r="G17" s="20" t="s">
        <v>212</v>
      </c>
      <c r="H17" s="22">
        <v>108000</v>
      </c>
      <c r="I17" s="22">
        <v>108000</v>
      </c>
      <c r="J17" s="22"/>
      <c r="K17" s="22"/>
    </row>
    <row r="18" ht="30.65" customHeight="1" spans="1:11">
      <c r="A18" s="20" t="s">
        <v>240</v>
      </c>
      <c r="B18" s="20" t="s">
        <v>424</v>
      </c>
      <c r="C18" s="20" t="s">
        <v>46</v>
      </c>
      <c r="D18" s="20" t="s">
        <v>425</v>
      </c>
      <c r="E18" s="20" t="s">
        <v>426</v>
      </c>
      <c r="F18" s="20" t="s">
        <v>213</v>
      </c>
      <c r="G18" s="20" t="s">
        <v>214</v>
      </c>
      <c r="H18" s="22">
        <v>12500</v>
      </c>
      <c r="I18" s="22">
        <v>12500</v>
      </c>
      <c r="J18" s="22"/>
      <c r="K18" s="22"/>
    </row>
    <row r="19" ht="30.65" customHeight="1" spans="1:11">
      <c r="A19" s="20" t="s">
        <v>240</v>
      </c>
      <c r="B19" s="20" t="s">
        <v>424</v>
      </c>
      <c r="C19" s="20" t="s">
        <v>46</v>
      </c>
      <c r="D19" s="20" t="s">
        <v>425</v>
      </c>
      <c r="E19" s="20" t="s">
        <v>426</v>
      </c>
      <c r="F19" s="20" t="s">
        <v>215</v>
      </c>
      <c r="G19" s="20" t="s">
        <v>216</v>
      </c>
      <c r="H19" s="22">
        <v>28200</v>
      </c>
      <c r="I19" s="22">
        <v>28200</v>
      </c>
      <c r="J19" s="22"/>
      <c r="K19" s="22"/>
    </row>
    <row r="20" ht="18.75" customHeight="1" spans="1:11">
      <c r="A20" s="30" t="s">
        <v>93</v>
      </c>
      <c r="B20" s="31"/>
      <c r="C20" s="31"/>
      <c r="D20" s="31"/>
      <c r="E20" s="31"/>
      <c r="F20" s="31"/>
      <c r="G20" s="32"/>
      <c r="H20" s="22">
        <v>3878500</v>
      </c>
      <c r="I20" s="22">
        <v>3878500</v>
      </c>
      <c r="J20" s="22"/>
      <c r="K20" s="22"/>
    </row>
  </sheetData>
  <mergeCells count="15">
    <mergeCell ref="A2:K2"/>
    <mergeCell ref="A3:G3"/>
    <mergeCell ref="I4:K4"/>
    <mergeCell ref="A20:G2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D28" sqref="D28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427</v>
      </c>
    </row>
    <row r="2" ht="27.75" customHeight="1" spans="1:7">
      <c r="A2" s="3" t="s">
        <v>428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"单位名称："&amp;"昆明医科大学附属口腔医院"</f>
        <v>单位名称：昆明医科大学附属口腔医院</v>
      </c>
      <c r="B3" s="5"/>
      <c r="C3" s="5"/>
      <c r="D3" s="5"/>
      <c r="E3" s="6"/>
      <c r="F3" s="6"/>
      <c r="G3" s="7" t="s">
        <v>118</v>
      </c>
    </row>
    <row r="4" ht="21.75" customHeight="1" spans="1:7">
      <c r="A4" s="8" t="s">
        <v>236</v>
      </c>
      <c r="B4" s="8" t="s">
        <v>235</v>
      </c>
      <c r="C4" s="8" t="s">
        <v>130</v>
      </c>
      <c r="D4" s="9" t="s">
        <v>429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430</v>
      </c>
      <c r="F5" s="9" t="s">
        <v>431</v>
      </c>
      <c r="G5" s="9" t="s">
        <v>432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1800000</v>
      </c>
      <c r="F8" s="22">
        <v>1800000</v>
      </c>
      <c r="G8" s="22">
        <v>1800000</v>
      </c>
    </row>
    <row r="9" ht="29.9" customHeight="1" spans="1:7">
      <c r="A9" s="20"/>
      <c r="B9" s="20" t="s">
        <v>433</v>
      </c>
      <c r="C9" s="20" t="s">
        <v>254</v>
      </c>
      <c r="D9" s="20" t="s">
        <v>434</v>
      </c>
      <c r="E9" s="22">
        <v>1800000</v>
      </c>
      <c r="F9" s="22">
        <v>1800000</v>
      </c>
      <c r="G9" s="22">
        <v>1800000</v>
      </c>
    </row>
    <row r="10" ht="18.75" customHeight="1" spans="1:7">
      <c r="A10" s="23" t="s">
        <v>31</v>
      </c>
      <c r="B10" s="24" t="s">
        <v>435</v>
      </c>
      <c r="C10" s="24"/>
      <c r="D10" s="25"/>
      <c r="E10" s="22">
        <v>1800000</v>
      </c>
      <c r="F10" s="22">
        <v>1800000</v>
      </c>
      <c r="G10" s="22">
        <v>1800000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起雾开雾灯</cp:lastModifiedBy>
  <dcterms:created xsi:type="dcterms:W3CDTF">2025-02-10T09:53:00Z</dcterms:created>
  <dcterms:modified xsi:type="dcterms:W3CDTF">2025-02-12T08:22:43Z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5B66EF3C53DC475DA0196A71B09C7521_12</vt:lpwstr>
  </property>
  <property fmtid="{D5CDD505-2E9C-101B-9397-08002B2CF9AE}" pid="3" name="KSOProductBuildVer">
    <vt:lpwstr>2052-12.1.0.19302</vt:lpwstr>
  </property>
</Properties>
</file>